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.arellano\Documents\DIAGNOSTICOS WASH\DOCUMENTOS CONCURSO REHABILITACION\DOCUMENTOS REHABILITACION LEONIDAS GARCIA - GUAYAQUIL\"/>
    </mc:Choice>
  </mc:AlternateContent>
  <xr:revisionPtr revIDLastSave="0" documentId="8_{B3915185-0C29-49D3-88A1-FEB0447670DD}" xr6:coauthVersionLast="36" xr6:coauthVersionMax="36" xr10:uidLastSave="{00000000-0000-0000-0000-000000000000}"/>
  <bookViews>
    <workbookView xWindow="0" yWindow="0" windowWidth="20490" windowHeight="7545" xr2:uid="{8B1263C2-9A66-4999-B034-FEDBAEDBF3AA}"/>
  </bookViews>
  <sheets>
    <sheet name="Oferta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26" i="1" s="1"/>
  <c r="F14" i="1"/>
  <c r="F13" i="1"/>
  <c r="F29" i="1" l="1"/>
  <c r="F28" i="1"/>
  <c r="F27" i="1"/>
  <c r="F30" i="1" s="1"/>
  <c r="F31" i="1" l="1"/>
  <c r="F32" i="1"/>
</calcChain>
</file>

<file path=xl/sharedStrings.xml><?xml version="1.0" encoding="utf-8"?>
<sst xmlns="http://schemas.openxmlformats.org/spreadsheetml/2006/main" count="56" uniqueCount="49">
  <si>
    <t>Proyecto:</t>
  </si>
  <si>
    <t xml:space="preserve">Escuelas seguras para todos </t>
  </si>
  <si>
    <t>Código:</t>
  </si>
  <si>
    <t>EC05322-8</t>
  </si>
  <si>
    <t>Establecimiento:</t>
  </si>
  <si>
    <t>Unidad Educativa Leónidas García</t>
  </si>
  <si>
    <t>Tipo:</t>
  </si>
  <si>
    <t>Educación</t>
  </si>
  <si>
    <t>Su logo aquí.</t>
  </si>
  <si>
    <t>Provincia:</t>
  </si>
  <si>
    <t>Guayas</t>
  </si>
  <si>
    <t>Cantón:</t>
  </si>
  <si>
    <t>Guayaquil</t>
  </si>
  <si>
    <t>Parroquia:</t>
  </si>
  <si>
    <t>Pascuales</t>
  </si>
  <si>
    <t>Fecha elab.:</t>
  </si>
  <si>
    <t>Responsable:</t>
  </si>
  <si>
    <t>N°</t>
  </si>
  <si>
    <t>Rubro</t>
  </si>
  <si>
    <t>Unidad</t>
  </si>
  <si>
    <t>Cantidad</t>
  </si>
  <si>
    <t>Costo Unitario</t>
  </si>
  <si>
    <t>Costo Total</t>
  </si>
  <si>
    <t>OE</t>
  </si>
  <si>
    <t>Obras exteriores</t>
  </si>
  <si>
    <t>Limpieza Manual</t>
  </si>
  <si>
    <t>m2</t>
  </si>
  <si>
    <t>Replanteo y nivelación con equipo topográfico</t>
  </si>
  <si>
    <t>IFS</t>
  </si>
  <si>
    <t>Infraestructura Hidrosanitaria</t>
  </si>
  <si>
    <t>Excavación y desalojo de zanjas a máquina equipo excavadora</t>
  </si>
  <si>
    <t>m3</t>
  </si>
  <si>
    <t>Canalización tubería PVC corrugada 300mm</t>
  </si>
  <si>
    <t>m</t>
  </si>
  <si>
    <t>Relleno compactado con suelo natural</t>
  </si>
  <si>
    <t xml:space="preserve">Caja de registro interior </t>
  </si>
  <si>
    <t>u</t>
  </si>
  <si>
    <t>Limpieza de sistema de aguas servidas (cajas de revisión)</t>
  </si>
  <si>
    <t>Sellado de tanques sépticos</t>
  </si>
  <si>
    <t>Picado y resane en pared de bloque para instalaciones</t>
  </si>
  <si>
    <t>Picado y resane en pisos de hormigón</t>
  </si>
  <si>
    <t>Resane en elementos no estructurales</t>
  </si>
  <si>
    <t>Subtotal costos directos</t>
  </si>
  <si>
    <t>Utilidad (20% costos directos)</t>
  </si>
  <si>
    <t>Imprevistos (3% costos directos)</t>
  </si>
  <si>
    <t>Costos indirectos (5% costos directos)</t>
  </si>
  <si>
    <t>Subtotal costos directos e indirectos</t>
  </si>
  <si>
    <t>IVA 12%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</si>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</sst>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 [$$-300A]* #,##0.00_ ;_ [$$-300A]* \-#,##0.00_ ;_ [$$-300A]* &quot;-&quot;??_ ;_ @_ "/>
  </numFmts>
  <fonts count="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34998626667073579"/>
      </left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34998626667073579"/>
      </left>
      <right/>
      <top style="thin">
        <color theme="2" tint="-0.34998626667073579"/>
      </top>
      <bottom style="thin">
        <color theme="2" tint="-0.34998626667073579"/>
      </bottom>
      <diagonal/>
    </border>
    <border>
      <left/>
      <right/>
      <top style="thin">
        <color theme="2" tint="-0.34998626667073579"/>
      </top>
      <bottom style="thin">
        <color theme="2" tint="-0.34998626667073579"/>
      </bottom>
      <diagonal/>
    </border>
    <border>
      <left/>
      <right style="thin">
        <color theme="2" tint="-0.34998626667073579"/>
      </right>
      <top style="thin">
        <color theme="2" tint="-0.34998626667073579"/>
      </top>
      <bottom style="thin">
        <color theme="2" tint="-0.34998626667073579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1" applyFont="1" applyBorder="1" applyAlignment="1">
      <alignment horizontal="right"/>
    </xf>
    <xf numFmtId="0" fontId="3" fillId="0" borderId="2" xfId="1" applyFont="1" applyBorder="1"/>
    <xf numFmtId="0" fontId="3" fillId="0" borderId="1" xfId="1" applyFont="1" applyBorder="1"/>
    <xf numFmtId="0" fontId="3" fillId="0" borderId="3" xfId="1" applyFont="1" applyBorder="1"/>
    <xf numFmtId="44" fontId="3" fillId="0" borderId="3" xfId="2" applyFont="1" applyBorder="1" applyAlignment="1"/>
    <xf numFmtId="44" fontId="3" fillId="0" borderId="2" xfId="2" applyFont="1" applyBorder="1" applyAlignment="1"/>
    <xf numFmtId="0" fontId="3" fillId="0" borderId="0" xfId="1" applyFont="1"/>
    <xf numFmtId="0" fontId="2" fillId="0" borderId="4" xfId="1" applyFont="1" applyBorder="1" applyAlignment="1">
      <alignment horizontal="right"/>
    </xf>
    <xf numFmtId="0" fontId="3" fillId="2" borderId="5" xfId="1" applyFont="1" applyFill="1" applyBorder="1"/>
    <xf numFmtId="0" fontId="3" fillId="0" borderId="4" xfId="1" applyFont="1" applyBorder="1"/>
    <xf numFmtId="44" fontId="3" fillId="0" borderId="0" xfId="2" applyFont="1" applyBorder="1" applyAlignment="1"/>
    <xf numFmtId="44" fontId="3" fillId="0" borderId="5" xfId="2" applyFont="1" applyBorder="1" applyAlignment="1"/>
    <xf numFmtId="0" fontId="3" fillId="0" borderId="5" xfId="1" applyFont="1" applyBorder="1"/>
    <xf numFmtId="15" fontId="3" fillId="0" borderId="5" xfId="1" applyNumberFormat="1" applyFont="1" applyBorder="1"/>
    <xf numFmtId="0" fontId="2" fillId="0" borderId="6" xfId="1" applyFont="1" applyBorder="1" applyAlignment="1">
      <alignment horizontal="right"/>
    </xf>
    <xf numFmtId="0" fontId="3" fillId="0" borderId="7" xfId="1" applyFont="1" applyBorder="1"/>
    <xf numFmtId="0" fontId="3" fillId="0" borderId="6" xfId="1" applyFont="1" applyBorder="1"/>
    <xf numFmtId="0" fontId="3" fillId="0" borderId="8" xfId="1" applyFont="1" applyBorder="1"/>
    <xf numFmtId="44" fontId="3" fillId="0" borderId="8" xfId="2" applyFont="1" applyBorder="1" applyAlignment="1"/>
    <xf numFmtId="44" fontId="3" fillId="0" borderId="7" xfId="2" applyFont="1" applyBorder="1" applyAlignment="1"/>
    <xf numFmtId="0" fontId="4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vertical="center"/>
    </xf>
    <xf numFmtId="0" fontId="4" fillId="3" borderId="9" xfId="1" applyFont="1" applyFill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6" fillId="0" borderId="0" xfId="0" applyFont="1" applyAlignment="1"/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5" borderId="9" xfId="0" applyNumberFormat="1" applyFont="1" applyFill="1" applyBorder="1" applyAlignment="1">
      <alignment horizontal="center"/>
    </xf>
    <xf numFmtId="164" fontId="3" fillId="0" borderId="0" xfId="1" applyNumberFormat="1" applyFont="1"/>
  </cellXfs>
  <cellStyles count="3">
    <cellStyle name="Moneda 2" xfId="2" xr:uid="{55071040-06A0-4C4D-9223-9C9EEA26D61E}"/>
    <cellStyle name="Normal" xfId="0" builtinId="0"/>
    <cellStyle name="Normal 5" xfId="1" xr:uid="{DA0066B1-1D6B-4DC0-93A9-6A24E1914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F82D-D023-4F8E-9F23-4E8822D08341}">
  <dimension ref="A1:F34"/>
  <sheetViews>
    <sheetView tabSelected="1" view="pageLayout" zoomScaleNormal="100" workbookViewId="0">
      <selection activeCell="C40" sqref="C40"/>
    </sheetView>
  </sheetViews>
  <sheetFormatPr baseColWidth="10" defaultColWidth="10.25" defaultRowHeight="12.75" x14ac:dyDescent="0.2"/>
  <cols>
    <col min="1" max="1" width="11.125" style="7" customWidth="1"/>
    <col min="2" max="2" width="34.75" style="7" customWidth="1"/>
    <col min="3" max="3" width="9.625" style="7" customWidth="1"/>
    <col min="4" max="4" width="9.375" style="7" customWidth="1"/>
    <col min="5" max="5" width="9.25" style="7" customWidth="1"/>
    <col min="6" max="6" width="13.875" style="7" bestFit="1" customWidth="1"/>
    <col min="7" max="16384" width="10.25" style="7"/>
  </cols>
  <sheetData>
    <row r="1" spans="1:6" x14ac:dyDescent="0.2">
      <c r="A1" s="1" t="s">
        <v>0</v>
      </c>
      <c r="B1" s="2" t="s">
        <v>1</v>
      </c>
      <c r="C1" s="3"/>
      <c r="D1" s="4"/>
      <c r="E1" s="5"/>
      <c r="F1" s="6"/>
    </row>
    <row r="2" spans="1:6" x14ac:dyDescent="0.2">
      <c r="A2" s="8" t="s">
        <v>2</v>
      </c>
      <c r="B2" s="9" t="s">
        <v>3</v>
      </c>
      <c r="C2" s="10"/>
      <c r="E2" s="11"/>
      <c r="F2" s="12"/>
    </row>
    <row r="3" spans="1:6" x14ac:dyDescent="0.2">
      <c r="A3" s="8" t="s">
        <v>4</v>
      </c>
      <c r="B3" s="13" t="s">
        <v>5</v>
      </c>
      <c r="C3" s="10"/>
      <c r="E3" s="11"/>
      <c r="F3" s="12"/>
    </row>
    <row r="4" spans="1:6" x14ac:dyDescent="0.2">
      <c r="A4" s="8" t="s">
        <v>6</v>
      </c>
      <c r="B4" s="13" t="s">
        <v>7</v>
      </c>
      <c r="C4" s="10"/>
      <c r="D4" s="7" t="s">
        <v>8</v>
      </c>
      <c r="E4" s="11"/>
      <c r="F4" s="12"/>
    </row>
    <row r="5" spans="1:6" x14ac:dyDescent="0.2">
      <c r="A5" s="8" t="s">
        <v>9</v>
      </c>
      <c r="B5" s="13" t="s">
        <v>10</v>
      </c>
      <c r="C5" s="10"/>
      <c r="E5" s="11"/>
      <c r="F5" s="12"/>
    </row>
    <row r="6" spans="1:6" x14ac:dyDescent="0.2">
      <c r="A6" s="8" t="s">
        <v>11</v>
      </c>
      <c r="B6" s="13" t="s">
        <v>12</v>
      </c>
      <c r="C6" s="10"/>
      <c r="E6" s="11"/>
      <c r="F6" s="12"/>
    </row>
    <row r="7" spans="1:6" x14ac:dyDescent="0.2">
      <c r="A7" s="8" t="s">
        <v>13</v>
      </c>
      <c r="B7" s="13" t="s">
        <v>14</v>
      </c>
      <c r="C7" s="10"/>
      <c r="E7" s="11"/>
      <c r="F7" s="12"/>
    </row>
    <row r="8" spans="1:6" x14ac:dyDescent="0.2">
      <c r="A8" s="8" t="s">
        <v>15</v>
      </c>
      <c r="B8" s="14"/>
      <c r="C8" s="10"/>
      <c r="E8" s="11"/>
      <c r="F8" s="12"/>
    </row>
    <row r="9" spans="1:6" x14ac:dyDescent="0.2">
      <c r="A9" s="15" t="s">
        <v>16</v>
      </c>
      <c r="B9" s="16"/>
      <c r="C9" s="17"/>
      <c r="D9" s="18"/>
      <c r="E9" s="19"/>
      <c r="F9" s="20"/>
    </row>
    <row r="11" spans="1:6" ht="25.5" x14ac:dyDescent="0.2">
      <c r="A11" s="21" t="s">
        <v>17</v>
      </c>
      <c r="B11" s="22" t="s">
        <v>18</v>
      </c>
      <c r="C11" s="23" t="s">
        <v>19</v>
      </c>
      <c r="D11" s="23" t="s">
        <v>20</v>
      </c>
      <c r="E11" s="24" t="s">
        <v>21</v>
      </c>
      <c r="F11" s="24" t="s">
        <v>22</v>
      </c>
    </row>
    <row r="12" spans="1:6" s="30" customFormat="1" ht="15" x14ac:dyDescent="0.25">
      <c r="A12" s="25" t="s">
        <v>23</v>
      </c>
      <c r="B12" s="26" t="s">
        <v>24</v>
      </c>
      <c r="C12" s="27"/>
      <c r="D12" s="28"/>
      <c r="E12" s="29"/>
      <c r="F12" s="29"/>
    </row>
    <row r="13" spans="1:6" s="30" customFormat="1" ht="15" x14ac:dyDescent="0.25">
      <c r="A13" s="31"/>
      <c r="B13" s="32" t="s">
        <v>25</v>
      </c>
      <c r="C13" s="33" t="s">
        <v>26</v>
      </c>
      <c r="D13" s="34">
        <v>78.37</v>
      </c>
      <c r="E13" s="35">
        <v>0</v>
      </c>
      <c r="F13" s="35">
        <f>D13*E13</f>
        <v>0</v>
      </c>
    </row>
    <row r="14" spans="1:6" s="30" customFormat="1" ht="30" x14ac:dyDescent="0.25">
      <c r="A14" s="31"/>
      <c r="B14" s="32" t="s">
        <v>27</v>
      </c>
      <c r="C14" s="33" t="s">
        <v>26</v>
      </c>
      <c r="D14" s="34">
        <v>78.37</v>
      </c>
      <c r="E14" s="35">
        <v>0</v>
      </c>
      <c r="F14" s="35">
        <f>D14*E14</f>
        <v>0</v>
      </c>
    </row>
    <row r="15" spans="1:6" s="30" customFormat="1" ht="15" x14ac:dyDescent="0.25">
      <c r="A15" s="25" t="s">
        <v>28</v>
      </c>
      <c r="B15" s="26" t="s">
        <v>29</v>
      </c>
      <c r="C15" s="27"/>
      <c r="D15" s="28"/>
      <c r="E15" s="29"/>
      <c r="F15" s="29"/>
    </row>
    <row r="16" spans="1:6" s="41" customFormat="1" ht="30" x14ac:dyDescent="0.25">
      <c r="A16" s="36"/>
      <c r="B16" s="37" t="s">
        <v>30</v>
      </c>
      <c r="C16" s="38" t="s">
        <v>31</v>
      </c>
      <c r="D16" s="39">
        <v>154.58000000000001</v>
      </c>
      <c r="E16" s="40">
        <v>0</v>
      </c>
      <c r="F16" s="40">
        <f t="shared" ref="F16:F24" si="0">D16*E16</f>
        <v>0</v>
      </c>
    </row>
    <row r="17" spans="1:6" s="41" customFormat="1" ht="15" x14ac:dyDescent="0.25">
      <c r="A17" s="36"/>
      <c r="B17" s="37" t="s">
        <v>32</v>
      </c>
      <c r="C17" s="38" t="s">
        <v>33</v>
      </c>
      <c r="D17" s="39">
        <v>195.93</v>
      </c>
      <c r="E17" s="40">
        <v>0</v>
      </c>
      <c r="F17" s="40">
        <f t="shared" si="0"/>
        <v>0</v>
      </c>
    </row>
    <row r="18" spans="1:6" s="41" customFormat="1" ht="15" x14ac:dyDescent="0.25">
      <c r="A18" s="36"/>
      <c r="B18" s="37" t="s">
        <v>34</v>
      </c>
      <c r="C18" s="38" t="s">
        <v>31</v>
      </c>
      <c r="D18" s="39">
        <v>154.58000000000001</v>
      </c>
      <c r="E18" s="40">
        <v>0</v>
      </c>
      <c r="F18" s="40">
        <f t="shared" si="0"/>
        <v>0</v>
      </c>
    </row>
    <row r="19" spans="1:6" s="41" customFormat="1" ht="15" x14ac:dyDescent="0.25">
      <c r="A19" s="36"/>
      <c r="B19" s="37" t="s">
        <v>35</v>
      </c>
      <c r="C19" s="38" t="s">
        <v>36</v>
      </c>
      <c r="D19" s="39">
        <v>8</v>
      </c>
      <c r="E19" s="40">
        <v>0</v>
      </c>
      <c r="F19" s="40">
        <f t="shared" si="0"/>
        <v>0</v>
      </c>
    </row>
    <row r="20" spans="1:6" s="41" customFormat="1" ht="30" x14ac:dyDescent="0.25">
      <c r="A20" s="36"/>
      <c r="B20" s="37" t="s">
        <v>37</v>
      </c>
      <c r="C20" s="38" t="s">
        <v>36</v>
      </c>
      <c r="D20" s="39">
        <v>21</v>
      </c>
      <c r="E20" s="40">
        <v>0</v>
      </c>
      <c r="F20" s="40">
        <f t="shared" si="0"/>
        <v>0</v>
      </c>
    </row>
    <row r="21" spans="1:6" s="41" customFormat="1" ht="15" x14ac:dyDescent="0.25">
      <c r="A21" s="36"/>
      <c r="B21" s="37" t="s">
        <v>38</v>
      </c>
      <c r="C21" s="38" t="s">
        <v>31</v>
      </c>
      <c r="D21" s="39">
        <v>22</v>
      </c>
      <c r="E21" s="40">
        <v>0</v>
      </c>
      <c r="F21" s="40">
        <f t="shared" si="0"/>
        <v>0</v>
      </c>
    </row>
    <row r="22" spans="1:6" s="41" customFormat="1" ht="30" x14ac:dyDescent="0.25">
      <c r="A22" s="36"/>
      <c r="B22" s="37" t="s">
        <v>39</v>
      </c>
      <c r="C22" s="38" t="s">
        <v>33</v>
      </c>
      <c r="D22" s="39">
        <v>12</v>
      </c>
      <c r="E22" s="40">
        <v>0</v>
      </c>
      <c r="F22" s="40">
        <f t="shared" si="0"/>
        <v>0</v>
      </c>
    </row>
    <row r="23" spans="1:6" s="41" customFormat="1" ht="15" x14ac:dyDescent="0.25">
      <c r="A23" s="36"/>
      <c r="B23" s="37" t="s">
        <v>40</v>
      </c>
      <c r="C23" s="38" t="s">
        <v>33</v>
      </c>
      <c r="D23" s="39">
        <v>11.27</v>
      </c>
      <c r="E23" s="40">
        <v>0</v>
      </c>
      <c r="F23" s="40">
        <f t="shared" si="0"/>
        <v>0</v>
      </c>
    </row>
    <row r="24" spans="1:6" s="41" customFormat="1" ht="15" x14ac:dyDescent="0.25">
      <c r="A24" s="36"/>
      <c r="B24" s="37" t="s">
        <v>41</v>
      </c>
      <c r="C24" s="38" t="s">
        <v>26</v>
      </c>
      <c r="D24" s="39">
        <v>5.8</v>
      </c>
      <c r="E24" s="40">
        <v>0</v>
      </c>
      <c r="F24" s="40">
        <f t="shared" si="0"/>
        <v>0</v>
      </c>
    </row>
    <row r="25" spans="1:6" s="30" customFormat="1" ht="15" x14ac:dyDescent="0.25">
      <c r="A25" s="42"/>
      <c r="B25" s="43"/>
      <c r="C25" s="44"/>
      <c r="D25" s="45"/>
      <c r="E25" s="46"/>
      <c r="F25" s="46"/>
    </row>
    <row r="26" spans="1:6" s="30" customFormat="1" ht="15" x14ac:dyDescent="0.25">
      <c r="A26" s="47"/>
      <c r="B26" s="48"/>
      <c r="C26" s="49" t="s">
        <v>42</v>
      </c>
      <c r="D26" s="50"/>
      <c r="E26" s="51"/>
      <c r="F26" s="46">
        <f>SUM(F15:F25)</f>
        <v>0</v>
      </c>
    </row>
    <row r="27" spans="1:6" s="30" customFormat="1" ht="15" x14ac:dyDescent="0.25">
      <c r="A27" s="47"/>
      <c r="B27" s="48"/>
      <c r="C27" s="52" t="s">
        <v>43</v>
      </c>
      <c r="D27" s="53"/>
      <c r="E27" s="54"/>
      <c r="F27" s="46">
        <f>F26*20%</f>
        <v>0</v>
      </c>
    </row>
    <row r="28" spans="1:6" s="30" customFormat="1" ht="15" customHeight="1" x14ac:dyDescent="0.25">
      <c r="A28" s="47"/>
      <c r="B28" s="48"/>
      <c r="C28" s="55" t="s">
        <v>44</v>
      </c>
      <c r="D28" s="56"/>
      <c r="E28" s="57"/>
      <c r="F28" s="46">
        <f>F26*3%</f>
        <v>0</v>
      </c>
    </row>
    <row r="29" spans="1:6" s="30" customFormat="1" ht="15" x14ac:dyDescent="0.25">
      <c r="A29" s="47"/>
      <c r="B29" s="48"/>
      <c r="C29" s="49" t="s">
        <v>45</v>
      </c>
      <c r="D29" s="50"/>
      <c r="E29" s="51"/>
      <c r="F29" s="46">
        <f>F26*5%</f>
        <v>0</v>
      </c>
    </row>
    <row r="30" spans="1:6" s="30" customFormat="1" ht="15" x14ac:dyDescent="0.25">
      <c r="A30" s="47"/>
      <c r="B30" s="48"/>
      <c r="C30" s="49" t="s">
        <v>46</v>
      </c>
      <c r="D30" s="50"/>
      <c r="E30" s="51"/>
      <c r="F30" s="46">
        <f>SUM(F26:F29)</f>
        <v>0</v>
      </c>
    </row>
    <row r="31" spans="1:6" s="30" customFormat="1" ht="15" x14ac:dyDescent="0.25">
      <c r="A31" s="47"/>
      <c r="B31" s="48"/>
      <c r="C31" s="49" t="s">
        <v>47</v>
      </c>
      <c r="D31" s="50"/>
      <c r="E31" s="51"/>
      <c r="F31" s="46">
        <f>F30*12%</f>
        <v>0</v>
      </c>
    </row>
    <row r="32" spans="1:6" s="30" customFormat="1" ht="15" x14ac:dyDescent="0.25">
      <c r="A32" s="47"/>
      <c r="B32" s="48"/>
      <c r="C32" s="58" t="s">
        <v>48</v>
      </c>
      <c r="D32" s="59"/>
      <c r="E32" s="60"/>
      <c r="F32" s="61">
        <f>F30+F31</f>
        <v>0</v>
      </c>
    </row>
    <row r="34" spans="3:3" x14ac:dyDescent="0.2">
      <c r="C34" s="62"/>
    </row>
  </sheetData>
  <mergeCells count="7">
    <mergeCell ref="C32:E32"/>
    <mergeCell ref="C26:E26"/>
    <mergeCell ref="C27:E27"/>
    <mergeCell ref="C28:E28"/>
    <mergeCell ref="C29:E29"/>
    <mergeCell ref="C30:E30"/>
    <mergeCell ref="C31:E31"/>
  </mergeCells>
  <printOptions horizontalCentered="1"/>
  <pageMargins left="0.39370078740157483" right="0.39370078740157483" top="0.74803149606299213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Arellano</dc:creator>
  <cp:lastModifiedBy>Veronica Arellano</cp:lastModifiedBy>
  <dcterms:created xsi:type="dcterms:W3CDTF">2022-04-29T04:34:08Z</dcterms:created>
  <dcterms:modified xsi:type="dcterms:W3CDTF">2022-04-29T04:36:54Z</dcterms:modified>
</cp:coreProperties>
</file>