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laninternational-my.sharepoint.com/personal/karina_andrade_plan-international_org/Documents/Desktop/"/>
    </mc:Choice>
  </mc:AlternateContent>
  <xr:revisionPtr revIDLastSave="1" documentId="8_{313D4B61-AF8C-4ADE-8499-79D6350517EC}" xr6:coauthVersionLast="36" xr6:coauthVersionMax="36" xr10:uidLastSave="{44C1972D-8122-4F0B-93B5-A221FECDCF1B}"/>
  <bookViews>
    <workbookView xWindow="0" yWindow="0" windowWidth="15345" windowHeight="4470" activeTab="1" xr2:uid="{FE8321EB-6D15-466F-ACC5-8A69F16B3AB2}"/>
  </bookViews>
  <sheets>
    <sheet name="KITS No. 1 MANABÍ" sheetId="1" r:id="rId1"/>
    <sheet name="KITS No. 2 MANABÍ" sheetId="2" r:id="rId2"/>
    <sheet name="GUAYAQUIL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5" i="4" l="1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5" i="1" l="1"/>
  <c r="D59" i="2"/>
  <c r="D58" i="2"/>
  <c r="D55" i="2"/>
  <c r="D54" i="2"/>
  <c r="D51" i="2" l="1"/>
  <c r="D36" i="2"/>
  <c r="D20" i="2"/>
  <c r="D52" i="2" l="1"/>
  <c r="D60" i="2" s="1"/>
  <c r="C9" i="1" l="1"/>
  <c r="C16" i="1" s="1"/>
</calcChain>
</file>

<file path=xl/sharedStrings.xml><?xml version="1.0" encoding="utf-8"?>
<sst xmlns="http://schemas.openxmlformats.org/spreadsheetml/2006/main" count="237" uniqueCount="112">
  <si>
    <t xml:space="preserve">CANTÓN </t>
  </si>
  <si>
    <t>COMUNIDAD Y DIRECCIÓN DE ENTREGA</t>
  </si>
  <si>
    <t>N° KITS</t>
  </si>
  <si>
    <t>ROCAFUERTE</t>
  </si>
  <si>
    <t>TIERRAS AMARILLAS</t>
  </si>
  <si>
    <t>COLINAS DE SAN JOSÉ</t>
  </si>
  <si>
    <t>PUERTO LOOR</t>
  </si>
  <si>
    <t>DOS CAMINOS</t>
  </si>
  <si>
    <t>EL JUNCO</t>
  </si>
  <si>
    <t>ELPARAISO</t>
  </si>
  <si>
    <t>LOS AMARILLOS</t>
  </si>
  <si>
    <t>LA VAINA</t>
  </si>
  <si>
    <t>LA PITAHAYA</t>
  </si>
  <si>
    <t>MUTRE AFUERA</t>
  </si>
  <si>
    <t>LA ATRAVEZADA</t>
  </si>
  <si>
    <t>MONTE OSCURO</t>
  </si>
  <si>
    <t>CIENEGA GRANDE</t>
  </si>
  <si>
    <t>SAN RAMON</t>
  </si>
  <si>
    <t>EL BARRO</t>
  </si>
  <si>
    <t>CERRO VERDE</t>
  </si>
  <si>
    <t>EL VIENTO</t>
  </si>
  <si>
    <t>TOSAGUA</t>
  </si>
  <si>
    <t>#</t>
  </si>
  <si>
    <t>LOS POZOS</t>
  </si>
  <si>
    <t>CACICAL</t>
  </si>
  <si>
    <t>TOTAL TOSAGUA</t>
  </si>
  <si>
    <t>SOSOTE ADENTRO</t>
  </si>
  <si>
    <t>LAS PEÑAS</t>
  </si>
  <si>
    <t>BUENOS AIRES</t>
  </si>
  <si>
    <t>EL CERRITO</t>
  </si>
  <si>
    <t>EL FRUTILLO</t>
  </si>
  <si>
    <t>EL CERECITO</t>
  </si>
  <si>
    <t>CALIFORNIA</t>
  </si>
  <si>
    <t>SAN ELOY</t>
  </si>
  <si>
    <t>GUARANGO</t>
  </si>
  <si>
    <t>TRES CHARCOS</t>
  </si>
  <si>
    <t>CHAMUCAME</t>
  </si>
  <si>
    <t>MIGUICHO ADENTRO</t>
  </si>
  <si>
    <t>LAS GUAIJAS</t>
  </si>
  <si>
    <t>SASAY AFUERA</t>
  </si>
  <si>
    <t>QUEBRADA GRANDE</t>
  </si>
  <si>
    <t>PALO LARGO</t>
  </si>
  <si>
    <t>GUAJABE</t>
  </si>
  <si>
    <t>SAN PEDRO DE SOSOTE</t>
  </si>
  <si>
    <t>PASAJE</t>
  </si>
  <si>
    <t>NUEVO PAQUISHA</t>
  </si>
  <si>
    <t>LAS FLORES</t>
  </si>
  <si>
    <t>TIERA BONITA</t>
  </si>
  <si>
    <t>TOTAL ROCAFUERTE</t>
  </si>
  <si>
    <t>LAS PIEDRAS</t>
  </si>
  <si>
    <t>RIO CAÑA</t>
  </si>
  <si>
    <t>LA POZA</t>
  </si>
  <si>
    <t>EMAUS</t>
  </si>
  <si>
    <t>TOTAL SANTA ANA</t>
  </si>
  <si>
    <t>TOTAL ZONA 2</t>
  </si>
  <si>
    <t>CAMINO NUEVO</t>
  </si>
  <si>
    <t>TAMARINDO</t>
  </si>
  <si>
    <t>AGUA FRIA</t>
  </si>
  <si>
    <t>Comunidad El Zapote
CASA COMUNAL
Contacto: Filadelfia Catagua
Telefono: 0994323944</t>
  </si>
  <si>
    <t>TOTAL Portoviejo</t>
  </si>
  <si>
    <t>TOTAL ZONA 3</t>
  </si>
  <si>
    <t>24 DE MAYO</t>
  </si>
  <si>
    <t>CAÑA BRAVA  (PARROQUIA SUCRE COMUNIDAD CAÑA BRAVA )</t>
  </si>
  <si>
    <t>MONTECRISTI</t>
  </si>
  <si>
    <t>BAJOS DEL PECHICHE (SITIO LOS BAJOS CASA COMUNAL)</t>
  </si>
  <si>
    <t>SANTA ANA</t>
  </si>
  <si>
    <t>PORTOVIEJO</t>
  </si>
  <si>
    <t>TOTAL 24 DE MAYO Y MONTECRISTI</t>
  </si>
  <si>
    <t>TOTAL ZONA 1</t>
  </si>
  <si>
    <t>LAS LAGUNAS CDI</t>
  </si>
  <si>
    <t>LA PILA CDI</t>
  </si>
  <si>
    <t>ELOY ALFARO CDI</t>
  </si>
  <si>
    <t>BAJOS DE AFUERA CDI</t>
  </si>
  <si>
    <t>LA SEQUITA CDI</t>
  </si>
  <si>
    <t>TOTAL DE KITS CONTENIDO  N° 2</t>
  </si>
  <si>
    <t>TOTAL DE KITS CONTENIDO N° 1</t>
  </si>
  <si>
    <t>PLAN DE DISTRIBUCIÓN KITS N° 2:</t>
  </si>
  <si>
    <t>PLAN DE DISTRIBUCIÓN KITS N° 1:</t>
  </si>
  <si>
    <t>CANTÓN</t>
  </si>
  <si>
    <t>LUGAR DONDE SE RECIBIRA EL PRODUCTO</t>
  </si>
  <si>
    <t>CANT</t>
  </si>
  <si>
    <t>DETALLE PRODUCTO Y CANTIDAD</t>
  </si>
  <si>
    <t>PLAYAS</t>
  </si>
  <si>
    <t xml:space="preserve">SOBRES DE ACELGA DE 10 GR  </t>
  </si>
  <si>
    <t xml:space="preserve"> SOBRES  DE LECHUGA CRESPA</t>
  </si>
  <si>
    <t xml:space="preserve"> SEMILLAS DE RABANO</t>
  </si>
  <si>
    <t xml:space="preserve">  SEMILLAS DE  REMOLACHA</t>
  </si>
  <si>
    <t xml:space="preserve">SEMILLAS DE ZANAHORIA </t>
  </si>
  <si>
    <t xml:space="preserve">  SOBRES DE PEPINO</t>
  </si>
  <si>
    <t xml:space="preserve"> SEMILLAS DE CILANTRO </t>
  </si>
  <si>
    <t>SEMILLAS DE PEREJIL DE 4 GR</t>
  </si>
  <si>
    <t xml:space="preserve"> SEMILAS DE CEBOLLIN DE 4 GR</t>
  </si>
  <si>
    <t xml:space="preserve"> SEMILLAS DE  ALBAHACA DE 5 GR </t>
  </si>
  <si>
    <t xml:space="preserve">SEMILLAS DE NABO DE 10 GR </t>
  </si>
  <si>
    <t>RASTRILLOS</t>
  </si>
  <si>
    <t>ATOMIZADORES</t>
  </si>
  <si>
    <t>PROGRESO_GUAYAQUIL</t>
  </si>
  <si>
    <t>SANTA LUCIA</t>
  </si>
  <si>
    <t>PALESTINA</t>
  </si>
  <si>
    <t>Colimes</t>
  </si>
  <si>
    <t>Balzar</t>
  </si>
  <si>
    <t>RESUMEN FINAL</t>
  </si>
  <si>
    <r>
      <rPr>
        <b/>
        <sz val="14"/>
        <color theme="5" tint="-0.249977111117893"/>
        <rFont val="Calibri"/>
        <family val="2"/>
        <scheme val="minor"/>
      </rPr>
      <t>Dirección:  Playas 
Comunidad:</t>
    </r>
    <r>
      <rPr>
        <b/>
        <sz val="14"/>
        <color theme="1"/>
        <rFont val="Calibri"/>
        <family val="2"/>
        <scheme val="minor"/>
      </rPr>
      <t xml:space="preserve"> LA PLANTA                                           </t>
    </r>
  </si>
  <si>
    <r>
      <rPr>
        <b/>
        <sz val="14"/>
        <color theme="5" tint="-0.249977111117893"/>
        <rFont val="Calibri"/>
        <family val="2"/>
        <scheme val="minor"/>
      </rPr>
      <t xml:space="preserve">Dirección: Playas 
COMUNIDAD LA PLANTA </t>
    </r>
    <r>
      <rPr>
        <b/>
        <sz val="14"/>
        <color theme="1"/>
        <rFont val="Calibri"/>
        <family val="2"/>
        <scheme val="minor"/>
      </rPr>
      <t xml:space="preserve">                    </t>
    </r>
  </si>
  <si>
    <r>
      <rPr>
        <b/>
        <sz val="14"/>
        <color theme="5" tint="-0.249977111117893"/>
        <rFont val="Calibri"/>
        <family val="2"/>
        <scheme val="minor"/>
      </rPr>
      <t>Dirección: Vía a Playas PROGRESO</t>
    </r>
    <r>
      <rPr>
        <b/>
        <sz val="14"/>
        <color theme="1"/>
        <rFont val="Calibri"/>
        <family val="2"/>
        <scheme val="minor"/>
      </rPr>
      <t xml:space="preserve">     </t>
    </r>
  </si>
  <si>
    <r>
      <rPr>
        <b/>
        <sz val="14"/>
        <color theme="5" tint="-0.249977111117893"/>
        <rFont val="Calibri"/>
        <family val="2"/>
        <scheme val="minor"/>
      </rPr>
      <t xml:space="preserve">Dirección: CASA COMUNAL BARRIO SAN PABLO 
CANTÓN SANTA LUCIA  </t>
    </r>
    <r>
      <rPr>
        <b/>
        <sz val="14"/>
        <color theme="1"/>
        <rFont val="Calibri"/>
        <family val="2"/>
        <scheme val="minor"/>
      </rPr>
      <t xml:space="preserve">         </t>
    </r>
  </si>
  <si>
    <r>
      <rPr>
        <b/>
        <sz val="14"/>
        <color theme="5" tint="-0.249977111117893"/>
        <rFont val="Calibri"/>
        <family val="2"/>
        <scheme val="minor"/>
      </rPr>
      <t xml:space="preserve">Dirección:  CANTÓN SANTA LUCIA  </t>
    </r>
    <r>
      <rPr>
        <b/>
        <sz val="14"/>
        <color theme="1"/>
        <rFont val="Calibri"/>
        <family val="2"/>
        <scheme val="minor"/>
      </rPr>
      <t xml:space="preserve">                       </t>
    </r>
  </si>
  <si>
    <r>
      <rPr>
        <b/>
        <sz val="14"/>
        <color theme="5" tint="-0.249977111117893"/>
        <rFont val="Calibri"/>
        <family val="2"/>
        <scheme val="minor"/>
      </rPr>
      <t xml:space="preserve">Dirección: CANTÓN PALESTINA </t>
    </r>
    <r>
      <rPr>
        <b/>
        <sz val="14"/>
        <color theme="1"/>
        <rFont val="Calibri"/>
        <family val="2"/>
        <scheme val="minor"/>
      </rPr>
      <t xml:space="preserve">       </t>
    </r>
  </si>
  <si>
    <r>
      <rPr>
        <b/>
        <sz val="14"/>
        <color theme="5" tint="-0.249977111117893"/>
        <rFont val="Calibri"/>
        <family val="2"/>
        <scheme val="minor"/>
      </rPr>
      <t>Dirección:  Cantón Colimes 
BODEGA EN LA COMUNIDAD PUERTO RICO</t>
    </r>
    <r>
      <rPr>
        <b/>
        <sz val="14"/>
        <color theme="1"/>
        <rFont val="Calibri"/>
        <family val="2"/>
        <scheme val="minor"/>
      </rPr>
      <t xml:space="preserve">                                                 </t>
    </r>
  </si>
  <si>
    <r>
      <rPr>
        <b/>
        <sz val="14"/>
        <color theme="5" tint="-0.249977111117893"/>
        <rFont val="Calibri"/>
        <family val="2"/>
        <scheme val="minor"/>
      </rPr>
      <t>Dirección: Cantón Balzar</t>
    </r>
    <r>
      <rPr>
        <b/>
        <sz val="14"/>
        <color theme="1"/>
        <rFont val="Calibri"/>
        <family val="2"/>
        <scheme val="minor"/>
      </rPr>
      <t xml:space="preserve">       </t>
    </r>
  </si>
  <si>
    <t>ABONO DE HUMUS SACO DE 40KG</t>
  </si>
  <si>
    <t>PLAN DE DISTRIBUCIÓN GUAYAS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</si>
</sst>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4" fillId="0" borderId="8" xfId="0" applyFont="1" applyFill="1" applyBorder="1"/>
    <xf numFmtId="0" fontId="4" fillId="0" borderId="9" xfId="0" applyFont="1" applyFill="1" applyBorder="1" applyAlignment="1">
      <alignment vertical="center"/>
    </xf>
    <xf numFmtId="0" fontId="4" fillId="2" borderId="9" xfId="0" applyFont="1" applyFill="1" applyBorder="1"/>
    <xf numFmtId="0" fontId="4" fillId="0" borderId="9" xfId="0" applyFont="1" applyFill="1" applyBorder="1"/>
    <xf numFmtId="0" fontId="4" fillId="0" borderId="9" xfId="0" applyFont="1" applyFill="1" applyBorder="1" applyAlignment="1"/>
    <xf numFmtId="0" fontId="0" fillId="0" borderId="9" xfId="0" applyBorder="1"/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0" fillId="0" borderId="11" xfId="0" applyFill="1" applyBorder="1"/>
    <xf numFmtId="0" fontId="5" fillId="4" borderId="13" xfId="0" applyFont="1" applyFill="1" applyBorder="1" applyAlignment="1"/>
    <xf numFmtId="0" fontId="5" fillId="4" borderId="14" xfId="0" applyFont="1" applyFill="1" applyBorder="1" applyAlignment="1"/>
    <xf numFmtId="0" fontId="5" fillId="3" borderId="14" xfId="0" applyFont="1" applyFill="1" applyBorder="1" applyAlignment="1">
      <alignment horizontal="center"/>
    </xf>
    <xf numFmtId="0" fontId="5" fillId="3" borderId="13" xfId="0" applyFont="1" applyFill="1" applyBorder="1" applyAlignment="1"/>
    <xf numFmtId="0" fontId="5" fillId="3" borderId="14" xfId="0" applyFont="1" applyFill="1" applyBorder="1" applyAlignment="1"/>
    <xf numFmtId="0" fontId="5" fillId="3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5" fillId="4" borderId="12" xfId="0" applyFont="1" applyFill="1" applyBorder="1" applyAlignment="1"/>
    <xf numFmtId="0" fontId="5" fillId="4" borderId="17" xfId="0" applyFont="1" applyFill="1" applyBorder="1" applyAlignment="1"/>
    <xf numFmtId="0" fontId="5" fillId="4" borderId="10" xfId="0" applyFont="1" applyFill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7" xfId="0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B53B-9729-4031-A609-590191F51CCF}">
  <dimension ref="A3:C16"/>
  <sheetViews>
    <sheetView workbookViewId="0">
      <selection activeCell="D10" sqref="D10"/>
    </sheetView>
  </sheetViews>
  <sheetFormatPr baseColWidth="10" defaultRowHeight="15" x14ac:dyDescent="0.25"/>
  <cols>
    <col min="1" max="1" width="16" customWidth="1"/>
    <col min="2" max="2" width="38" customWidth="1"/>
    <col min="3" max="3" width="7.28515625" bestFit="1" customWidth="1"/>
  </cols>
  <sheetData>
    <row r="3" spans="1:3" ht="15.75" thickBot="1" x14ac:dyDescent="0.3"/>
    <row r="4" spans="1:3" ht="33" customHeight="1" thickBot="1" x14ac:dyDescent="0.3">
      <c r="A4" s="34" t="s">
        <v>77</v>
      </c>
      <c r="B4" s="35"/>
      <c r="C4" s="36"/>
    </row>
    <row r="5" spans="1:3" ht="24.75" customHeight="1" thickBot="1" x14ac:dyDescent="0.3">
      <c r="A5" s="1" t="s">
        <v>0</v>
      </c>
      <c r="B5" s="2" t="s">
        <v>1</v>
      </c>
      <c r="C5" s="2" t="s">
        <v>2</v>
      </c>
    </row>
    <row r="6" spans="1:3" ht="15.75" thickBot="1" x14ac:dyDescent="0.3">
      <c r="A6" s="37" t="s">
        <v>3</v>
      </c>
      <c r="B6" s="3" t="s">
        <v>4</v>
      </c>
      <c r="C6" s="3">
        <v>20</v>
      </c>
    </row>
    <row r="7" spans="1:3" ht="15.75" thickBot="1" x14ac:dyDescent="0.3">
      <c r="A7" s="38"/>
      <c r="B7" s="3" t="s">
        <v>6</v>
      </c>
      <c r="C7" s="3">
        <v>20</v>
      </c>
    </row>
    <row r="8" spans="1:3" ht="15.75" thickBot="1" x14ac:dyDescent="0.3">
      <c r="A8" s="39"/>
      <c r="B8" s="3" t="s">
        <v>5</v>
      </c>
      <c r="C8" s="3">
        <v>20</v>
      </c>
    </row>
    <row r="9" spans="1:3" ht="16.5" thickBot="1" x14ac:dyDescent="0.3">
      <c r="A9" s="40" t="s">
        <v>54</v>
      </c>
      <c r="B9" s="41"/>
      <c r="C9" s="33">
        <f>SUM(C6:C8)</f>
        <v>60</v>
      </c>
    </row>
    <row r="10" spans="1:3" ht="15.75" thickBot="1" x14ac:dyDescent="0.3">
      <c r="A10" s="32" t="s">
        <v>63</v>
      </c>
      <c r="B10" s="21" t="s">
        <v>69</v>
      </c>
      <c r="C10" s="21">
        <v>12</v>
      </c>
    </row>
    <row r="11" spans="1:3" ht="15.75" thickBot="1" x14ac:dyDescent="0.3">
      <c r="A11" s="32" t="s">
        <v>63</v>
      </c>
      <c r="B11" s="21" t="s">
        <v>70</v>
      </c>
      <c r="C11" s="21">
        <v>12</v>
      </c>
    </row>
    <row r="12" spans="1:3" ht="15.75" thickBot="1" x14ac:dyDescent="0.3">
      <c r="A12" s="32" t="s">
        <v>63</v>
      </c>
      <c r="B12" s="21" t="s">
        <v>71</v>
      </c>
      <c r="C12" s="21">
        <v>12</v>
      </c>
    </row>
    <row r="13" spans="1:3" ht="15.75" thickBot="1" x14ac:dyDescent="0.3">
      <c r="A13" s="32" t="s">
        <v>63</v>
      </c>
      <c r="B13" s="21" t="s">
        <v>72</v>
      </c>
      <c r="C13" s="21">
        <v>14</v>
      </c>
    </row>
    <row r="14" spans="1:3" ht="15.75" thickBot="1" x14ac:dyDescent="0.3">
      <c r="A14" s="32" t="s">
        <v>63</v>
      </c>
      <c r="B14" s="21" t="s">
        <v>73</v>
      </c>
      <c r="C14" s="21">
        <v>12</v>
      </c>
    </row>
    <row r="15" spans="1:3" ht="16.5" thickBot="1" x14ac:dyDescent="0.3">
      <c r="A15" s="40" t="s">
        <v>68</v>
      </c>
      <c r="B15" s="41"/>
      <c r="C15" s="29">
        <f>SUM(C10:C14)</f>
        <v>62</v>
      </c>
    </row>
    <row r="16" spans="1:3" ht="21.75" thickBot="1" x14ac:dyDescent="0.4">
      <c r="A16" s="42" t="s">
        <v>75</v>
      </c>
      <c r="B16" s="43"/>
      <c r="C16" s="30">
        <f>+C9+C15</f>
        <v>122</v>
      </c>
    </row>
  </sheetData>
  <mergeCells count="5">
    <mergeCell ref="A4:C4"/>
    <mergeCell ref="A6:A8"/>
    <mergeCell ref="A9:B9"/>
    <mergeCell ref="A15:B15"/>
    <mergeCell ref="A16:B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0A36-BACB-4AF8-870A-530C3C28EA3E}">
  <dimension ref="A1:D60"/>
  <sheetViews>
    <sheetView tabSelected="1" workbookViewId="0">
      <selection activeCell="C9" sqref="C9"/>
    </sheetView>
  </sheetViews>
  <sheetFormatPr baseColWidth="10" defaultRowHeight="15" x14ac:dyDescent="0.25"/>
  <cols>
    <col min="1" max="1" width="5.7109375" customWidth="1"/>
    <col min="2" max="2" width="20.28515625" customWidth="1"/>
    <col min="3" max="3" width="37.5703125" customWidth="1"/>
    <col min="4" max="4" width="16" customWidth="1"/>
  </cols>
  <sheetData>
    <row r="1" spans="1:4" ht="15.75" thickBot="1" x14ac:dyDescent="0.3"/>
    <row r="2" spans="1:4" ht="35.25" customHeight="1" thickBot="1" x14ac:dyDescent="0.3">
      <c r="A2" s="50" t="s">
        <v>22</v>
      </c>
      <c r="B2" s="34" t="s">
        <v>76</v>
      </c>
      <c r="C2" s="35"/>
      <c r="D2" s="35"/>
    </row>
    <row r="3" spans="1:4" ht="30.75" customHeight="1" x14ac:dyDescent="0.25">
      <c r="A3" s="51"/>
      <c r="B3" s="10" t="s">
        <v>0</v>
      </c>
      <c r="C3" s="10" t="s">
        <v>1</v>
      </c>
      <c r="D3" s="10" t="s">
        <v>2</v>
      </c>
    </row>
    <row r="4" spans="1:4" x14ac:dyDescent="0.25">
      <c r="A4" s="9">
        <v>1</v>
      </c>
      <c r="B4" s="47" t="s">
        <v>21</v>
      </c>
      <c r="C4" s="7" t="s">
        <v>7</v>
      </c>
      <c r="D4" s="11">
        <v>11</v>
      </c>
    </row>
    <row r="5" spans="1:4" x14ac:dyDescent="0.25">
      <c r="A5" s="9">
        <v>2</v>
      </c>
      <c r="B5" s="48"/>
      <c r="C5" s="5" t="s">
        <v>8</v>
      </c>
      <c r="D5" s="11">
        <v>12</v>
      </c>
    </row>
    <row r="6" spans="1:4" x14ac:dyDescent="0.25">
      <c r="A6" s="9">
        <v>3</v>
      </c>
      <c r="B6" s="48"/>
      <c r="C6" s="6" t="s">
        <v>9</v>
      </c>
      <c r="D6" s="11">
        <v>11</v>
      </c>
    </row>
    <row r="7" spans="1:4" x14ac:dyDescent="0.25">
      <c r="A7" s="9">
        <v>4</v>
      </c>
      <c r="B7" s="48"/>
      <c r="C7" s="6" t="s">
        <v>10</v>
      </c>
      <c r="D7" s="11">
        <v>12</v>
      </c>
    </row>
    <row r="8" spans="1:4" x14ac:dyDescent="0.25">
      <c r="A8" s="9">
        <v>5</v>
      </c>
      <c r="B8" s="48"/>
      <c r="C8" s="6" t="s">
        <v>11</v>
      </c>
      <c r="D8" s="11">
        <v>12</v>
      </c>
    </row>
    <row r="9" spans="1:4" x14ac:dyDescent="0.25">
      <c r="A9" s="9">
        <v>6</v>
      </c>
      <c r="B9" s="48"/>
      <c r="C9" s="6" t="s">
        <v>12</v>
      </c>
      <c r="D9" s="11">
        <v>14</v>
      </c>
    </row>
    <row r="10" spans="1:4" x14ac:dyDescent="0.25">
      <c r="A10" s="9">
        <v>7</v>
      </c>
      <c r="B10" s="48"/>
      <c r="C10" s="4" t="s">
        <v>17</v>
      </c>
      <c r="D10" s="11">
        <v>12</v>
      </c>
    </row>
    <row r="11" spans="1:4" x14ac:dyDescent="0.25">
      <c r="A11" s="9">
        <v>8</v>
      </c>
      <c r="B11" s="48"/>
      <c r="C11" s="7" t="s">
        <v>18</v>
      </c>
      <c r="D11" s="11">
        <v>11</v>
      </c>
    </row>
    <row r="12" spans="1:4" x14ac:dyDescent="0.25">
      <c r="A12" s="9">
        <v>9</v>
      </c>
      <c r="B12" s="48"/>
      <c r="C12" s="8" t="s">
        <v>19</v>
      </c>
      <c r="D12" s="11">
        <v>12</v>
      </c>
    </row>
    <row r="13" spans="1:4" x14ac:dyDescent="0.25">
      <c r="A13" s="9">
        <v>10</v>
      </c>
      <c r="B13" s="48"/>
      <c r="C13" s="7" t="s">
        <v>13</v>
      </c>
      <c r="D13" s="11">
        <v>11</v>
      </c>
    </row>
    <row r="14" spans="1:4" x14ac:dyDescent="0.25">
      <c r="A14" s="9">
        <v>11</v>
      </c>
      <c r="B14" s="48"/>
      <c r="C14" s="7" t="s">
        <v>20</v>
      </c>
      <c r="D14" s="11">
        <v>11</v>
      </c>
    </row>
    <row r="15" spans="1:4" x14ac:dyDescent="0.25">
      <c r="A15" s="9">
        <v>12</v>
      </c>
      <c r="B15" s="48"/>
      <c r="C15" s="7" t="s">
        <v>14</v>
      </c>
      <c r="D15" s="11">
        <v>11</v>
      </c>
    </row>
    <row r="16" spans="1:4" x14ac:dyDescent="0.25">
      <c r="A16" s="9">
        <v>13</v>
      </c>
      <c r="B16" s="48"/>
      <c r="C16" s="7" t="s">
        <v>23</v>
      </c>
      <c r="D16" s="11">
        <v>11</v>
      </c>
    </row>
    <row r="17" spans="1:4" x14ac:dyDescent="0.25">
      <c r="A17" s="9">
        <v>14</v>
      </c>
      <c r="B17" s="48"/>
      <c r="C17" s="7" t="s">
        <v>24</v>
      </c>
      <c r="D17" s="11">
        <v>12</v>
      </c>
    </row>
    <row r="18" spans="1:4" x14ac:dyDescent="0.25">
      <c r="A18" s="9">
        <v>15</v>
      </c>
      <c r="B18" s="48"/>
      <c r="C18" s="7" t="s">
        <v>15</v>
      </c>
      <c r="D18" s="11">
        <v>11</v>
      </c>
    </row>
    <row r="19" spans="1:4" x14ac:dyDescent="0.25">
      <c r="A19" s="9">
        <v>16</v>
      </c>
      <c r="B19" s="49"/>
      <c r="C19" s="7" t="s">
        <v>16</v>
      </c>
      <c r="D19" s="11">
        <v>11</v>
      </c>
    </row>
    <row r="20" spans="1:4" x14ac:dyDescent="0.25">
      <c r="A20" s="17"/>
      <c r="B20" s="17" t="s">
        <v>25</v>
      </c>
      <c r="C20" s="16"/>
      <c r="D20" s="16">
        <f>SUM(D4:D19)</f>
        <v>185</v>
      </c>
    </row>
    <row r="21" spans="1:4" x14ac:dyDescent="0.25">
      <c r="A21" s="13">
        <v>17</v>
      </c>
      <c r="B21" s="52" t="s">
        <v>3</v>
      </c>
      <c r="C21" s="12" t="s">
        <v>26</v>
      </c>
      <c r="D21" s="11">
        <v>12</v>
      </c>
    </row>
    <row r="22" spans="1:4" x14ac:dyDescent="0.25">
      <c r="A22" s="13">
        <v>18</v>
      </c>
      <c r="B22" s="53"/>
      <c r="C22" s="7" t="s">
        <v>43</v>
      </c>
      <c r="D22" s="11">
        <v>13</v>
      </c>
    </row>
    <row r="23" spans="1:4" x14ac:dyDescent="0.25">
      <c r="A23" s="13">
        <v>19</v>
      </c>
      <c r="B23" s="53"/>
      <c r="C23" s="7" t="s">
        <v>27</v>
      </c>
      <c r="D23" s="11">
        <v>14</v>
      </c>
    </row>
    <row r="24" spans="1:4" x14ac:dyDescent="0.25">
      <c r="A24" s="13">
        <v>20</v>
      </c>
      <c r="B24" s="53"/>
      <c r="C24" s="7" t="s">
        <v>28</v>
      </c>
      <c r="D24" s="11">
        <v>12</v>
      </c>
    </row>
    <row r="25" spans="1:4" x14ac:dyDescent="0.25">
      <c r="A25" s="13">
        <v>21</v>
      </c>
      <c r="B25" s="53"/>
      <c r="C25" s="7" t="s">
        <v>29</v>
      </c>
      <c r="D25" s="11">
        <v>14</v>
      </c>
    </row>
    <row r="26" spans="1:4" x14ac:dyDescent="0.25">
      <c r="A26" s="13">
        <v>22</v>
      </c>
      <c r="B26" s="53"/>
      <c r="C26" s="7" t="s">
        <v>30</v>
      </c>
      <c r="D26" s="11">
        <v>14</v>
      </c>
    </row>
    <row r="27" spans="1:4" x14ac:dyDescent="0.25">
      <c r="A27" s="13">
        <v>23</v>
      </c>
      <c r="B27" s="53"/>
      <c r="C27" s="7" t="s">
        <v>31</v>
      </c>
      <c r="D27" s="11">
        <v>12</v>
      </c>
    </row>
    <row r="28" spans="1:4" x14ac:dyDescent="0.25">
      <c r="A28" s="13">
        <v>24</v>
      </c>
      <c r="B28" s="53"/>
      <c r="C28" s="12" t="s">
        <v>32</v>
      </c>
      <c r="D28" s="11">
        <v>12</v>
      </c>
    </row>
    <row r="29" spans="1:4" x14ac:dyDescent="0.25">
      <c r="A29" s="13">
        <v>25</v>
      </c>
      <c r="B29" s="53"/>
      <c r="C29" s="12" t="s">
        <v>33</v>
      </c>
      <c r="D29" s="11">
        <v>14</v>
      </c>
    </row>
    <row r="30" spans="1:4" x14ac:dyDescent="0.25">
      <c r="A30" s="13">
        <v>26</v>
      </c>
      <c r="B30" s="53"/>
      <c r="C30" s="12" t="s">
        <v>34</v>
      </c>
      <c r="D30" s="11">
        <v>10</v>
      </c>
    </row>
    <row r="31" spans="1:4" x14ac:dyDescent="0.25">
      <c r="A31" s="13">
        <v>27</v>
      </c>
      <c r="B31" s="53"/>
      <c r="C31" s="12" t="s">
        <v>35</v>
      </c>
      <c r="D31" s="11">
        <v>12</v>
      </c>
    </row>
    <row r="32" spans="1:4" x14ac:dyDescent="0.25">
      <c r="A32" s="13">
        <v>28</v>
      </c>
      <c r="B32" s="53"/>
      <c r="C32" s="12" t="s">
        <v>44</v>
      </c>
      <c r="D32" s="11">
        <v>12</v>
      </c>
    </row>
    <row r="33" spans="1:4" x14ac:dyDescent="0.25">
      <c r="A33" s="13">
        <v>29</v>
      </c>
      <c r="B33" s="53"/>
      <c r="C33" s="12" t="s">
        <v>45</v>
      </c>
      <c r="D33" s="11">
        <v>12</v>
      </c>
    </row>
    <row r="34" spans="1:4" x14ac:dyDescent="0.25">
      <c r="A34" s="13">
        <v>30</v>
      </c>
      <c r="B34" s="53"/>
      <c r="C34" s="12" t="s">
        <v>46</v>
      </c>
      <c r="D34" s="11">
        <v>12</v>
      </c>
    </row>
    <row r="35" spans="1:4" x14ac:dyDescent="0.25">
      <c r="A35" s="13">
        <v>31</v>
      </c>
      <c r="B35" s="51"/>
      <c r="C35" s="12" t="s">
        <v>47</v>
      </c>
      <c r="D35" s="11">
        <v>12</v>
      </c>
    </row>
    <row r="36" spans="1:4" x14ac:dyDescent="0.25">
      <c r="A36" s="17"/>
      <c r="B36" s="17" t="s">
        <v>48</v>
      </c>
      <c r="C36" s="18"/>
      <c r="D36" s="16">
        <f>SUM(D21:D35)</f>
        <v>187</v>
      </c>
    </row>
    <row r="37" spans="1:4" x14ac:dyDescent="0.25">
      <c r="A37" s="13">
        <v>32</v>
      </c>
      <c r="B37" s="52" t="s">
        <v>65</v>
      </c>
      <c r="C37" s="6" t="s">
        <v>36</v>
      </c>
      <c r="D37" s="11">
        <v>11</v>
      </c>
    </row>
    <row r="38" spans="1:4" x14ac:dyDescent="0.25">
      <c r="A38" s="13">
        <v>33</v>
      </c>
      <c r="B38" s="53"/>
      <c r="C38" s="6" t="s">
        <v>37</v>
      </c>
      <c r="D38" s="11">
        <v>11</v>
      </c>
    </row>
    <row r="39" spans="1:4" x14ac:dyDescent="0.25">
      <c r="A39" s="13">
        <v>34</v>
      </c>
      <c r="B39" s="53"/>
      <c r="C39" s="6" t="s">
        <v>39</v>
      </c>
      <c r="D39" s="11">
        <v>12</v>
      </c>
    </row>
    <row r="40" spans="1:4" x14ac:dyDescent="0.25">
      <c r="A40" s="13">
        <v>35</v>
      </c>
      <c r="B40" s="53"/>
      <c r="C40" s="6" t="s">
        <v>40</v>
      </c>
      <c r="D40" s="11">
        <v>11</v>
      </c>
    </row>
    <row r="41" spans="1:4" x14ac:dyDescent="0.25">
      <c r="A41" s="13">
        <v>36</v>
      </c>
      <c r="B41" s="53"/>
      <c r="C41" s="6" t="s">
        <v>55</v>
      </c>
      <c r="D41" s="11">
        <v>12</v>
      </c>
    </row>
    <row r="42" spans="1:4" x14ac:dyDescent="0.25">
      <c r="A42" s="13">
        <v>37</v>
      </c>
      <c r="B42" s="53"/>
      <c r="C42" s="6" t="s">
        <v>38</v>
      </c>
      <c r="D42" s="11">
        <v>12</v>
      </c>
    </row>
    <row r="43" spans="1:4" x14ac:dyDescent="0.25">
      <c r="A43" s="13">
        <v>38</v>
      </c>
      <c r="B43" s="53"/>
      <c r="C43" s="6" t="s">
        <v>49</v>
      </c>
      <c r="D43" s="11">
        <v>12</v>
      </c>
    </row>
    <row r="44" spans="1:4" x14ac:dyDescent="0.25">
      <c r="A44" s="13">
        <v>39</v>
      </c>
      <c r="B44" s="53"/>
      <c r="C44" s="6" t="s">
        <v>57</v>
      </c>
      <c r="D44" s="11">
        <v>12</v>
      </c>
    </row>
    <row r="45" spans="1:4" x14ac:dyDescent="0.25">
      <c r="A45" s="13">
        <v>40</v>
      </c>
      <c r="B45" s="53"/>
      <c r="C45" s="6" t="s">
        <v>41</v>
      </c>
      <c r="D45" s="11">
        <v>12</v>
      </c>
    </row>
    <row r="46" spans="1:4" x14ac:dyDescent="0.25">
      <c r="A46" s="13">
        <v>41</v>
      </c>
      <c r="B46" s="53"/>
      <c r="C46" s="6" t="s">
        <v>51</v>
      </c>
      <c r="D46" s="11">
        <v>12</v>
      </c>
    </row>
    <row r="47" spans="1:4" x14ac:dyDescent="0.25">
      <c r="A47" s="13">
        <v>42</v>
      </c>
      <c r="B47" s="53"/>
      <c r="C47" s="6" t="s">
        <v>50</v>
      </c>
      <c r="D47" s="11">
        <v>11</v>
      </c>
    </row>
    <row r="48" spans="1:4" x14ac:dyDescent="0.25">
      <c r="A48" s="13">
        <v>43</v>
      </c>
      <c r="B48" s="53"/>
      <c r="C48" s="6" t="s">
        <v>52</v>
      </c>
      <c r="D48" s="11">
        <v>11</v>
      </c>
    </row>
    <row r="49" spans="1:4" x14ac:dyDescent="0.25">
      <c r="A49" s="13">
        <v>44</v>
      </c>
      <c r="B49" s="53"/>
      <c r="C49" s="6" t="s">
        <v>56</v>
      </c>
      <c r="D49" s="11">
        <v>11</v>
      </c>
    </row>
    <row r="50" spans="1:4" x14ac:dyDescent="0.25">
      <c r="A50" s="13">
        <v>45</v>
      </c>
      <c r="B50" s="51"/>
      <c r="C50" s="6" t="s">
        <v>42</v>
      </c>
      <c r="D50" s="11">
        <v>11</v>
      </c>
    </row>
    <row r="51" spans="1:4" x14ac:dyDescent="0.25">
      <c r="A51" s="17"/>
      <c r="B51" s="17" t="s">
        <v>53</v>
      </c>
      <c r="C51" s="18"/>
      <c r="D51" s="19">
        <f>SUM(D37:D50)</f>
        <v>161</v>
      </c>
    </row>
    <row r="52" spans="1:4" x14ac:dyDescent="0.25">
      <c r="A52" s="14"/>
      <c r="B52" s="14" t="s">
        <v>54</v>
      </c>
      <c r="C52" s="15"/>
      <c r="D52" s="20">
        <f>D20+D36+D51</f>
        <v>533</v>
      </c>
    </row>
    <row r="53" spans="1:4" ht="60" x14ac:dyDescent="0.25">
      <c r="A53" s="9">
        <v>1</v>
      </c>
      <c r="B53" s="11" t="s">
        <v>66</v>
      </c>
      <c r="C53" s="22" t="s">
        <v>58</v>
      </c>
      <c r="D53" s="11">
        <v>252</v>
      </c>
    </row>
    <row r="54" spans="1:4" x14ac:dyDescent="0.25">
      <c r="A54" s="17"/>
      <c r="B54" s="17" t="s">
        <v>59</v>
      </c>
      <c r="C54" s="18"/>
      <c r="D54" s="19">
        <f>+D53</f>
        <v>252</v>
      </c>
    </row>
    <row r="55" spans="1:4" x14ac:dyDescent="0.25">
      <c r="A55" s="14"/>
      <c r="B55" s="14" t="s">
        <v>60</v>
      </c>
      <c r="C55" s="15"/>
      <c r="D55" s="20">
        <f>+D54</f>
        <v>252</v>
      </c>
    </row>
    <row r="56" spans="1:4" ht="30" x14ac:dyDescent="0.25">
      <c r="A56" s="9">
        <v>1</v>
      </c>
      <c r="B56" s="11" t="s">
        <v>61</v>
      </c>
      <c r="C56" s="22" t="s">
        <v>62</v>
      </c>
      <c r="D56" s="11">
        <v>72</v>
      </c>
    </row>
    <row r="57" spans="1:4" ht="30" x14ac:dyDescent="0.25">
      <c r="A57" s="9">
        <v>2</v>
      </c>
      <c r="B57" s="25" t="s">
        <v>63</v>
      </c>
      <c r="C57" s="23" t="s">
        <v>64</v>
      </c>
      <c r="D57" s="24">
        <v>100</v>
      </c>
    </row>
    <row r="58" spans="1:4" x14ac:dyDescent="0.25">
      <c r="A58" s="17"/>
      <c r="B58" s="17" t="s">
        <v>67</v>
      </c>
      <c r="C58" s="18"/>
      <c r="D58" s="19">
        <f>+D56+D57</f>
        <v>172</v>
      </c>
    </row>
    <row r="59" spans="1:4" ht="15.75" thickBot="1" x14ac:dyDescent="0.3">
      <c r="A59" s="26"/>
      <c r="B59" s="26" t="s">
        <v>68</v>
      </c>
      <c r="C59" s="27"/>
      <c r="D59" s="28">
        <f>+D58</f>
        <v>172</v>
      </c>
    </row>
    <row r="60" spans="1:4" ht="19.5" thickBot="1" x14ac:dyDescent="0.3">
      <c r="A60" s="44" t="s">
        <v>74</v>
      </c>
      <c r="B60" s="45"/>
      <c r="C60" s="46"/>
      <c r="D60" s="31">
        <f>+D52+D55+D59</f>
        <v>957</v>
      </c>
    </row>
  </sheetData>
  <mergeCells count="6">
    <mergeCell ref="A60:C60"/>
    <mergeCell ref="B2:D2"/>
    <mergeCell ref="B4:B19"/>
    <mergeCell ref="A2:A3"/>
    <mergeCell ref="B21:B35"/>
    <mergeCell ref="B37:B5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A1CB3-AEFB-4177-AD44-65FA8EC9F012}">
  <dimension ref="A2:D135"/>
  <sheetViews>
    <sheetView topLeftCell="A130" workbookViewId="0">
      <selection activeCell="B141" sqref="B141"/>
    </sheetView>
  </sheetViews>
  <sheetFormatPr baseColWidth="10" defaultRowHeight="15" x14ac:dyDescent="0.25"/>
  <cols>
    <col min="1" max="1" width="14.5703125" customWidth="1"/>
    <col min="2" max="2" width="47.5703125" customWidth="1"/>
    <col min="4" max="4" width="33.42578125" customWidth="1"/>
  </cols>
  <sheetData>
    <row r="2" spans="1:4" ht="15.75" x14ac:dyDescent="0.25">
      <c r="B2" s="78" t="s">
        <v>111</v>
      </c>
      <c r="C2" s="78"/>
      <c r="D2" s="78"/>
    </row>
    <row r="3" spans="1:4" ht="15.75" thickBot="1" x14ac:dyDescent="0.3"/>
    <row r="4" spans="1:4" ht="15.75" thickBot="1" x14ac:dyDescent="0.3">
      <c r="A4" s="67" t="s">
        <v>78</v>
      </c>
      <c r="B4" s="68" t="s">
        <v>79</v>
      </c>
      <c r="C4" s="68" t="s">
        <v>80</v>
      </c>
      <c r="D4" s="69" t="s">
        <v>81</v>
      </c>
    </row>
    <row r="5" spans="1:4" ht="21" customHeight="1" thickBot="1" x14ac:dyDescent="0.3">
      <c r="A5" s="54" t="s">
        <v>82</v>
      </c>
      <c r="B5" s="70" t="s">
        <v>102</v>
      </c>
      <c r="C5" s="71">
        <v>40</v>
      </c>
      <c r="D5" s="66" t="s">
        <v>83</v>
      </c>
    </row>
    <row r="6" spans="1:4" ht="21" customHeight="1" thickBot="1" x14ac:dyDescent="0.3">
      <c r="A6" s="55"/>
      <c r="B6" s="72"/>
      <c r="C6" s="71">
        <v>40</v>
      </c>
      <c r="D6" s="66" t="s">
        <v>84</v>
      </c>
    </row>
    <row r="7" spans="1:4" ht="21" customHeight="1" thickBot="1" x14ac:dyDescent="0.3">
      <c r="A7" s="55"/>
      <c r="B7" s="72"/>
      <c r="C7" s="71">
        <v>40</v>
      </c>
      <c r="D7" s="66" t="s">
        <v>85</v>
      </c>
    </row>
    <row r="8" spans="1:4" ht="21" customHeight="1" thickBot="1" x14ac:dyDescent="0.3">
      <c r="A8" s="55"/>
      <c r="B8" s="72"/>
      <c r="C8" s="71">
        <v>40</v>
      </c>
      <c r="D8" s="66" t="s">
        <v>86</v>
      </c>
    </row>
    <row r="9" spans="1:4" ht="21" customHeight="1" thickBot="1" x14ac:dyDescent="0.3">
      <c r="A9" s="55"/>
      <c r="B9" s="72"/>
      <c r="C9" s="71">
        <v>40</v>
      </c>
      <c r="D9" s="66" t="s">
        <v>87</v>
      </c>
    </row>
    <row r="10" spans="1:4" ht="21" customHeight="1" thickBot="1" x14ac:dyDescent="0.3">
      <c r="A10" s="55"/>
      <c r="B10" s="72"/>
      <c r="C10" s="71">
        <v>40</v>
      </c>
      <c r="D10" s="66" t="s">
        <v>88</v>
      </c>
    </row>
    <row r="11" spans="1:4" ht="21" customHeight="1" thickBot="1" x14ac:dyDescent="0.3">
      <c r="A11" s="55"/>
      <c r="B11" s="72"/>
      <c r="C11" s="71">
        <v>40</v>
      </c>
      <c r="D11" s="66" t="s">
        <v>89</v>
      </c>
    </row>
    <row r="12" spans="1:4" ht="21" customHeight="1" thickBot="1" x14ac:dyDescent="0.3">
      <c r="A12" s="55"/>
      <c r="B12" s="72"/>
      <c r="C12" s="71">
        <v>40</v>
      </c>
      <c r="D12" s="66" t="s">
        <v>90</v>
      </c>
    </row>
    <row r="13" spans="1:4" ht="21" customHeight="1" thickBot="1" x14ac:dyDescent="0.3">
      <c r="A13" s="55"/>
      <c r="B13" s="72"/>
      <c r="C13" s="71">
        <v>40</v>
      </c>
      <c r="D13" s="66" t="s">
        <v>91</v>
      </c>
    </row>
    <row r="14" spans="1:4" ht="21" customHeight="1" thickBot="1" x14ac:dyDescent="0.3">
      <c r="A14" s="55"/>
      <c r="B14" s="72"/>
      <c r="C14" s="71">
        <v>40</v>
      </c>
      <c r="D14" s="66" t="s">
        <v>92</v>
      </c>
    </row>
    <row r="15" spans="1:4" ht="21" customHeight="1" thickBot="1" x14ac:dyDescent="0.3">
      <c r="A15" s="55"/>
      <c r="B15" s="72"/>
      <c r="C15" s="71">
        <v>40</v>
      </c>
      <c r="D15" s="66" t="s">
        <v>93</v>
      </c>
    </row>
    <row r="16" spans="1:4" ht="21" customHeight="1" thickBot="1" x14ac:dyDescent="0.3">
      <c r="A16" s="55"/>
      <c r="B16" s="72"/>
      <c r="C16" s="71">
        <v>40</v>
      </c>
      <c r="D16" s="66" t="s">
        <v>94</v>
      </c>
    </row>
    <row r="17" spans="1:4" ht="21" customHeight="1" thickBot="1" x14ac:dyDescent="0.3">
      <c r="A17" s="55"/>
      <c r="B17" s="72"/>
      <c r="C17" s="71">
        <v>40</v>
      </c>
      <c r="D17" s="66" t="s">
        <v>95</v>
      </c>
    </row>
    <row r="18" spans="1:4" ht="21" customHeight="1" thickBot="1" x14ac:dyDescent="0.3">
      <c r="A18" s="57"/>
      <c r="B18" s="73"/>
      <c r="C18" s="71">
        <v>40</v>
      </c>
      <c r="D18" s="66" t="s">
        <v>110</v>
      </c>
    </row>
    <row r="19" spans="1:4" ht="21" customHeight="1" thickBot="1" x14ac:dyDescent="0.3">
      <c r="A19" s="54" t="s">
        <v>82</v>
      </c>
      <c r="B19" s="70" t="s">
        <v>103</v>
      </c>
      <c r="C19" s="71">
        <v>30</v>
      </c>
      <c r="D19" s="66" t="s">
        <v>83</v>
      </c>
    </row>
    <row r="20" spans="1:4" ht="21" customHeight="1" thickBot="1" x14ac:dyDescent="0.3">
      <c r="A20" s="55"/>
      <c r="B20" s="56"/>
      <c r="C20" s="71">
        <v>30</v>
      </c>
      <c r="D20" s="66" t="s">
        <v>84</v>
      </c>
    </row>
    <row r="21" spans="1:4" ht="21" customHeight="1" thickBot="1" x14ac:dyDescent="0.3">
      <c r="A21" s="55"/>
      <c r="B21" s="56"/>
      <c r="C21" s="71">
        <v>30</v>
      </c>
      <c r="D21" s="66" t="s">
        <v>85</v>
      </c>
    </row>
    <row r="22" spans="1:4" ht="21" customHeight="1" thickBot="1" x14ac:dyDescent="0.3">
      <c r="A22" s="55"/>
      <c r="B22" s="56"/>
      <c r="C22" s="71">
        <v>30</v>
      </c>
      <c r="D22" s="66" t="s">
        <v>86</v>
      </c>
    </row>
    <row r="23" spans="1:4" ht="21" customHeight="1" thickBot="1" x14ac:dyDescent="0.3">
      <c r="A23" s="55"/>
      <c r="B23" s="56"/>
      <c r="C23" s="71">
        <v>30</v>
      </c>
      <c r="D23" s="66" t="s">
        <v>87</v>
      </c>
    </row>
    <row r="24" spans="1:4" ht="21" customHeight="1" thickBot="1" x14ac:dyDescent="0.3">
      <c r="A24" s="55"/>
      <c r="B24" s="56"/>
      <c r="C24" s="71">
        <v>30</v>
      </c>
      <c r="D24" s="66" t="s">
        <v>88</v>
      </c>
    </row>
    <row r="25" spans="1:4" ht="21" customHeight="1" thickBot="1" x14ac:dyDescent="0.3">
      <c r="A25" s="55"/>
      <c r="B25" s="56"/>
      <c r="C25" s="71">
        <v>30</v>
      </c>
      <c r="D25" s="66" t="s">
        <v>89</v>
      </c>
    </row>
    <row r="26" spans="1:4" ht="21" customHeight="1" thickBot="1" x14ac:dyDescent="0.3">
      <c r="A26" s="55"/>
      <c r="B26" s="56"/>
      <c r="C26" s="71">
        <v>30</v>
      </c>
      <c r="D26" s="66" t="s">
        <v>90</v>
      </c>
    </row>
    <row r="27" spans="1:4" ht="21" customHeight="1" thickBot="1" x14ac:dyDescent="0.3">
      <c r="A27" s="55"/>
      <c r="B27" s="56"/>
      <c r="C27" s="71">
        <v>30</v>
      </c>
      <c r="D27" s="66" t="s">
        <v>91</v>
      </c>
    </row>
    <row r="28" spans="1:4" ht="21" customHeight="1" thickBot="1" x14ac:dyDescent="0.3">
      <c r="A28" s="55"/>
      <c r="B28" s="56"/>
      <c r="C28" s="71">
        <v>30</v>
      </c>
      <c r="D28" s="66" t="s">
        <v>92</v>
      </c>
    </row>
    <row r="29" spans="1:4" ht="21" customHeight="1" thickBot="1" x14ac:dyDescent="0.3">
      <c r="A29" s="55"/>
      <c r="B29" s="56"/>
      <c r="C29" s="71">
        <v>30</v>
      </c>
      <c r="D29" s="66" t="s">
        <v>93</v>
      </c>
    </row>
    <row r="30" spans="1:4" ht="21" customHeight="1" thickBot="1" x14ac:dyDescent="0.3">
      <c r="A30" s="55"/>
      <c r="B30" s="56"/>
      <c r="C30" s="71">
        <v>30</v>
      </c>
      <c r="D30" s="66" t="s">
        <v>94</v>
      </c>
    </row>
    <row r="31" spans="1:4" ht="21" customHeight="1" thickBot="1" x14ac:dyDescent="0.3">
      <c r="A31" s="55"/>
      <c r="B31" s="56"/>
      <c r="C31" s="71">
        <v>30</v>
      </c>
      <c r="D31" s="66" t="s">
        <v>95</v>
      </c>
    </row>
    <row r="32" spans="1:4" ht="21" customHeight="1" thickBot="1" x14ac:dyDescent="0.3">
      <c r="A32" s="57"/>
      <c r="B32" s="58"/>
      <c r="C32" s="71">
        <v>30</v>
      </c>
      <c r="D32" s="66" t="s">
        <v>110</v>
      </c>
    </row>
    <row r="33" spans="1:4" ht="21" customHeight="1" thickBot="1" x14ac:dyDescent="0.3">
      <c r="A33" s="59" t="s">
        <v>96</v>
      </c>
      <c r="B33" s="70" t="s">
        <v>104</v>
      </c>
      <c r="C33" s="71">
        <v>140</v>
      </c>
      <c r="D33" s="66" t="s">
        <v>83</v>
      </c>
    </row>
    <row r="34" spans="1:4" ht="21" customHeight="1" thickBot="1" x14ac:dyDescent="0.3">
      <c r="A34" s="60"/>
      <c r="B34" s="56"/>
      <c r="C34" s="71">
        <v>140</v>
      </c>
      <c r="D34" s="66" t="s">
        <v>84</v>
      </c>
    </row>
    <row r="35" spans="1:4" ht="21" customHeight="1" thickBot="1" x14ac:dyDescent="0.3">
      <c r="A35" s="60"/>
      <c r="B35" s="56"/>
      <c r="C35" s="71">
        <v>140</v>
      </c>
      <c r="D35" s="66" t="s">
        <v>85</v>
      </c>
    </row>
    <row r="36" spans="1:4" ht="21" customHeight="1" thickBot="1" x14ac:dyDescent="0.3">
      <c r="A36" s="60"/>
      <c r="B36" s="56"/>
      <c r="C36" s="71">
        <v>140</v>
      </c>
      <c r="D36" s="66" t="s">
        <v>86</v>
      </c>
    </row>
    <row r="37" spans="1:4" ht="21" customHeight="1" thickBot="1" x14ac:dyDescent="0.3">
      <c r="A37" s="60"/>
      <c r="B37" s="56"/>
      <c r="C37" s="71">
        <v>140</v>
      </c>
      <c r="D37" s="66" t="s">
        <v>87</v>
      </c>
    </row>
    <row r="38" spans="1:4" ht="21" customHeight="1" thickBot="1" x14ac:dyDescent="0.3">
      <c r="A38" s="60"/>
      <c r="B38" s="56"/>
      <c r="C38" s="71">
        <v>140</v>
      </c>
      <c r="D38" s="66" t="s">
        <v>88</v>
      </c>
    </row>
    <row r="39" spans="1:4" ht="21" customHeight="1" thickBot="1" x14ac:dyDescent="0.3">
      <c r="A39" s="60"/>
      <c r="B39" s="56"/>
      <c r="C39" s="71">
        <v>140</v>
      </c>
      <c r="D39" s="66" t="s">
        <v>89</v>
      </c>
    </row>
    <row r="40" spans="1:4" ht="21" customHeight="1" thickBot="1" x14ac:dyDescent="0.3">
      <c r="A40" s="60"/>
      <c r="B40" s="56"/>
      <c r="C40" s="71">
        <v>140</v>
      </c>
      <c r="D40" s="66" t="s">
        <v>90</v>
      </c>
    </row>
    <row r="41" spans="1:4" ht="21" customHeight="1" thickBot="1" x14ac:dyDescent="0.3">
      <c r="A41" s="60"/>
      <c r="B41" s="56"/>
      <c r="C41" s="71">
        <v>140</v>
      </c>
      <c r="D41" s="66" t="s">
        <v>91</v>
      </c>
    </row>
    <row r="42" spans="1:4" ht="21" customHeight="1" thickBot="1" x14ac:dyDescent="0.3">
      <c r="A42" s="60"/>
      <c r="B42" s="56"/>
      <c r="C42" s="71">
        <v>140</v>
      </c>
      <c r="D42" s="66" t="s">
        <v>92</v>
      </c>
    </row>
    <row r="43" spans="1:4" ht="21" customHeight="1" thickBot="1" x14ac:dyDescent="0.3">
      <c r="A43" s="60"/>
      <c r="B43" s="56"/>
      <c r="C43" s="71">
        <v>140</v>
      </c>
      <c r="D43" s="66" t="s">
        <v>93</v>
      </c>
    </row>
    <row r="44" spans="1:4" ht="21" customHeight="1" thickBot="1" x14ac:dyDescent="0.3">
      <c r="A44" s="60"/>
      <c r="B44" s="56"/>
      <c r="C44" s="71">
        <v>140</v>
      </c>
      <c r="D44" s="66" t="s">
        <v>94</v>
      </c>
    </row>
    <row r="45" spans="1:4" ht="21" customHeight="1" thickBot="1" x14ac:dyDescent="0.3">
      <c r="A45" s="60"/>
      <c r="B45" s="56"/>
      <c r="C45" s="71">
        <v>140</v>
      </c>
      <c r="D45" s="66" t="s">
        <v>95</v>
      </c>
    </row>
    <row r="46" spans="1:4" ht="21" customHeight="1" thickBot="1" x14ac:dyDescent="0.3">
      <c r="A46" s="61"/>
      <c r="B46" s="58"/>
      <c r="C46" s="71">
        <v>140</v>
      </c>
      <c r="D46" s="66" t="s">
        <v>110</v>
      </c>
    </row>
    <row r="47" spans="1:4" ht="21" customHeight="1" thickBot="1" x14ac:dyDescent="0.3">
      <c r="A47" s="54" t="s">
        <v>97</v>
      </c>
      <c r="B47" s="70" t="s">
        <v>105</v>
      </c>
      <c r="C47" s="71">
        <v>90</v>
      </c>
      <c r="D47" s="66" t="s">
        <v>83</v>
      </c>
    </row>
    <row r="48" spans="1:4" ht="21" customHeight="1" thickBot="1" x14ac:dyDescent="0.3">
      <c r="A48" s="55"/>
      <c r="B48" s="56"/>
      <c r="C48" s="71">
        <v>90</v>
      </c>
      <c r="D48" s="66" t="s">
        <v>84</v>
      </c>
    </row>
    <row r="49" spans="1:4" ht="21" customHeight="1" thickBot="1" x14ac:dyDescent="0.3">
      <c r="A49" s="55"/>
      <c r="B49" s="56"/>
      <c r="C49" s="71">
        <v>90</v>
      </c>
      <c r="D49" s="66" t="s">
        <v>85</v>
      </c>
    </row>
    <row r="50" spans="1:4" ht="21" customHeight="1" thickBot="1" x14ac:dyDescent="0.3">
      <c r="A50" s="55"/>
      <c r="B50" s="56"/>
      <c r="C50" s="71">
        <v>90</v>
      </c>
      <c r="D50" s="66" t="s">
        <v>86</v>
      </c>
    </row>
    <row r="51" spans="1:4" ht="21" customHeight="1" thickBot="1" x14ac:dyDescent="0.3">
      <c r="A51" s="55"/>
      <c r="B51" s="56"/>
      <c r="C51" s="71">
        <v>90</v>
      </c>
      <c r="D51" s="66" t="s">
        <v>87</v>
      </c>
    </row>
    <row r="52" spans="1:4" ht="21" customHeight="1" thickBot="1" x14ac:dyDescent="0.3">
      <c r="A52" s="55"/>
      <c r="B52" s="56"/>
      <c r="C52" s="71">
        <v>90</v>
      </c>
      <c r="D52" s="66" t="s">
        <v>88</v>
      </c>
    </row>
    <row r="53" spans="1:4" ht="21" customHeight="1" thickBot="1" x14ac:dyDescent="0.3">
      <c r="A53" s="55"/>
      <c r="B53" s="56"/>
      <c r="C53" s="71">
        <v>90</v>
      </c>
      <c r="D53" s="66" t="s">
        <v>89</v>
      </c>
    </row>
    <row r="54" spans="1:4" ht="21" customHeight="1" thickBot="1" x14ac:dyDescent="0.3">
      <c r="A54" s="55"/>
      <c r="B54" s="56"/>
      <c r="C54" s="71">
        <v>90</v>
      </c>
      <c r="D54" s="66" t="s">
        <v>90</v>
      </c>
    </row>
    <row r="55" spans="1:4" ht="21" customHeight="1" thickBot="1" x14ac:dyDescent="0.3">
      <c r="A55" s="55"/>
      <c r="B55" s="56"/>
      <c r="C55" s="71">
        <v>90</v>
      </c>
      <c r="D55" s="66" t="s">
        <v>91</v>
      </c>
    </row>
    <row r="56" spans="1:4" ht="21" customHeight="1" thickBot="1" x14ac:dyDescent="0.3">
      <c r="A56" s="55"/>
      <c r="B56" s="56"/>
      <c r="C56" s="71">
        <v>90</v>
      </c>
      <c r="D56" s="66" t="s">
        <v>92</v>
      </c>
    </row>
    <row r="57" spans="1:4" ht="21" customHeight="1" thickBot="1" x14ac:dyDescent="0.3">
      <c r="A57" s="55"/>
      <c r="B57" s="56"/>
      <c r="C57" s="71">
        <v>90</v>
      </c>
      <c r="D57" s="66" t="s">
        <v>93</v>
      </c>
    </row>
    <row r="58" spans="1:4" ht="21" customHeight="1" thickBot="1" x14ac:dyDescent="0.3">
      <c r="A58" s="55"/>
      <c r="B58" s="56"/>
      <c r="C58" s="71">
        <v>90</v>
      </c>
      <c r="D58" s="66" t="s">
        <v>94</v>
      </c>
    </row>
    <row r="59" spans="1:4" ht="21" customHeight="1" thickBot="1" x14ac:dyDescent="0.3">
      <c r="A59" s="55"/>
      <c r="B59" s="56"/>
      <c r="C59" s="71">
        <v>90</v>
      </c>
      <c r="D59" s="66" t="s">
        <v>95</v>
      </c>
    </row>
    <row r="60" spans="1:4" ht="21" customHeight="1" thickBot="1" x14ac:dyDescent="0.3">
      <c r="A60" s="57"/>
      <c r="B60" s="58"/>
      <c r="C60" s="71">
        <v>90</v>
      </c>
      <c r="D60" s="66" t="s">
        <v>110</v>
      </c>
    </row>
    <row r="61" spans="1:4" ht="21" customHeight="1" thickBot="1" x14ac:dyDescent="0.3">
      <c r="A61" s="54" t="s">
        <v>97</v>
      </c>
      <c r="B61" s="70" t="s">
        <v>106</v>
      </c>
      <c r="C61" s="71">
        <v>90</v>
      </c>
      <c r="D61" s="66" t="s">
        <v>83</v>
      </c>
    </row>
    <row r="62" spans="1:4" ht="21" customHeight="1" thickBot="1" x14ac:dyDescent="0.3">
      <c r="A62" s="55"/>
      <c r="B62" s="56"/>
      <c r="C62" s="71">
        <v>90</v>
      </c>
      <c r="D62" s="66" t="s">
        <v>84</v>
      </c>
    </row>
    <row r="63" spans="1:4" ht="21" customHeight="1" thickBot="1" x14ac:dyDescent="0.3">
      <c r="A63" s="55"/>
      <c r="B63" s="56"/>
      <c r="C63" s="71">
        <v>90</v>
      </c>
      <c r="D63" s="66" t="s">
        <v>85</v>
      </c>
    </row>
    <row r="64" spans="1:4" ht="21" customHeight="1" thickBot="1" x14ac:dyDescent="0.3">
      <c r="A64" s="55"/>
      <c r="B64" s="56"/>
      <c r="C64" s="71">
        <v>90</v>
      </c>
      <c r="D64" s="66" t="s">
        <v>86</v>
      </c>
    </row>
    <row r="65" spans="1:4" ht="21" customHeight="1" thickBot="1" x14ac:dyDescent="0.3">
      <c r="A65" s="55"/>
      <c r="B65" s="56"/>
      <c r="C65" s="71">
        <v>90</v>
      </c>
      <c r="D65" s="66" t="s">
        <v>87</v>
      </c>
    </row>
    <row r="66" spans="1:4" ht="21" customHeight="1" thickBot="1" x14ac:dyDescent="0.3">
      <c r="A66" s="55"/>
      <c r="B66" s="56"/>
      <c r="C66" s="71">
        <v>90</v>
      </c>
      <c r="D66" s="66" t="s">
        <v>88</v>
      </c>
    </row>
    <row r="67" spans="1:4" ht="21" customHeight="1" thickBot="1" x14ac:dyDescent="0.3">
      <c r="A67" s="55"/>
      <c r="B67" s="56"/>
      <c r="C67" s="71">
        <v>90</v>
      </c>
      <c r="D67" s="66" t="s">
        <v>89</v>
      </c>
    </row>
    <row r="68" spans="1:4" ht="21" customHeight="1" thickBot="1" x14ac:dyDescent="0.3">
      <c r="A68" s="55"/>
      <c r="B68" s="56"/>
      <c r="C68" s="71">
        <v>90</v>
      </c>
      <c r="D68" s="66" t="s">
        <v>90</v>
      </c>
    </row>
    <row r="69" spans="1:4" ht="21" customHeight="1" thickBot="1" x14ac:dyDescent="0.3">
      <c r="A69" s="55"/>
      <c r="B69" s="56"/>
      <c r="C69" s="71">
        <v>90</v>
      </c>
      <c r="D69" s="66" t="s">
        <v>91</v>
      </c>
    </row>
    <row r="70" spans="1:4" ht="21" customHeight="1" thickBot="1" x14ac:dyDescent="0.3">
      <c r="A70" s="55"/>
      <c r="B70" s="56"/>
      <c r="C70" s="71">
        <v>90</v>
      </c>
      <c r="D70" s="66" t="s">
        <v>92</v>
      </c>
    </row>
    <row r="71" spans="1:4" ht="21" customHeight="1" thickBot="1" x14ac:dyDescent="0.3">
      <c r="A71" s="55"/>
      <c r="B71" s="56"/>
      <c r="C71" s="71">
        <v>90</v>
      </c>
      <c r="D71" s="66" t="s">
        <v>93</v>
      </c>
    </row>
    <row r="72" spans="1:4" ht="21" customHeight="1" thickBot="1" x14ac:dyDescent="0.3">
      <c r="A72" s="55"/>
      <c r="B72" s="56"/>
      <c r="C72" s="71">
        <v>90</v>
      </c>
      <c r="D72" s="66" t="s">
        <v>94</v>
      </c>
    </row>
    <row r="73" spans="1:4" ht="21" customHeight="1" thickBot="1" x14ac:dyDescent="0.3">
      <c r="A73" s="55"/>
      <c r="B73" s="56"/>
      <c r="C73" s="71">
        <v>90</v>
      </c>
      <c r="D73" s="66" t="s">
        <v>95</v>
      </c>
    </row>
    <row r="74" spans="1:4" ht="21" customHeight="1" thickBot="1" x14ac:dyDescent="0.3">
      <c r="A74" s="57"/>
      <c r="B74" s="58"/>
      <c r="C74" s="71">
        <v>90</v>
      </c>
      <c r="D74" s="66" t="s">
        <v>110</v>
      </c>
    </row>
    <row r="75" spans="1:4" ht="21" customHeight="1" thickBot="1" x14ac:dyDescent="0.3">
      <c r="A75" s="54" t="s">
        <v>98</v>
      </c>
      <c r="B75" s="70" t="s">
        <v>107</v>
      </c>
      <c r="C75" s="71">
        <v>80</v>
      </c>
      <c r="D75" s="66" t="s">
        <v>83</v>
      </c>
    </row>
    <row r="76" spans="1:4" ht="21" customHeight="1" thickBot="1" x14ac:dyDescent="0.3">
      <c r="A76" s="55"/>
      <c r="B76" s="56"/>
      <c r="C76" s="71">
        <v>80</v>
      </c>
      <c r="D76" s="66" t="s">
        <v>84</v>
      </c>
    </row>
    <row r="77" spans="1:4" ht="21" customHeight="1" thickBot="1" x14ac:dyDescent="0.3">
      <c r="A77" s="55"/>
      <c r="B77" s="56"/>
      <c r="C77" s="71">
        <v>80</v>
      </c>
      <c r="D77" s="66" t="s">
        <v>85</v>
      </c>
    </row>
    <row r="78" spans="1:4" ht="21" customHeight="1" thickBot="1" x14ac:dyDescent="0.3">
      <c r="A78" s="55"/>
      <c r="B78" s="56"/>
      <c r="C78" s="71">
        <v>80</v>
      </c>
      <c r="D78" s="66" t="s">
        <v>86</v>
      </c>
    </row>
    <row r="79" spans="1:4" ht="21" customHeight="1" thickBot="1" x14ac:dyDescent="0.3">
      <c r="A79" s="55"/>
      <c r="B79" s="56"/>
      <c r="C79" s="71">
        <v>80</v>
      </c>
      <c r="D79" s="66" t="s">
        <v>87</v>
      </c>
    </row>
    <row r="80" spans="1:4" ht="21" customHeight="1" thickBot="1" x14ac:dyDescent="0.3">
      <c r="A80" s="55"/>
      <c r="B80" s="56"/>
      <c r="C80" s="71">
        <v>80</v>
      </c>
      <c r="D80" s="66" t="s">
        <v>88</v>
      </c>
    </row>
    <row r="81" spans="1:4" ht="21" customHeight="1" thickBot="1" x14ac:dyDescent="0.3">
      <c r="A81" s="55"/>
      <c r="B81" s="56"/>
      <c r="C81" s="71">
        <v>80</v>
      </c>
      <c r="D81" s="66" t="s">
        <v>89</v>
      </c>
    </row>
    <row r="82" spans="1:4" ht="21" customHeight="1" thickBot="1" x14ac:dyDescent="0.3">
      <c r="A82" s="55"/>
      <c r="B82" s="56"/>
      <c r="C82" s="71">
        <v>80</v>
      </c>
      <c r="D82" s="66" t="s">
        <v>90</v>
      </c>
    </row>
    <row r="83" spans="1:4" ht="21" customHeight="1" thickBot="1" x14ac:dyDescent="0.3">
      <c r="A83" s="55"/>
      <c r="B83" s="56"/>
      <c r="C83" s="71">
        <v>80</v>
      </c>
      <c r="D83" s="66" t="s">
        <v>91</v>
      </c>
    </row>
    <row r="84" spans="1:4" ht="21" customHeight="1" thickBot="1" x14ac:dyDescent="0.3">
      <c r="A84" s="55"/>
      <c r="B84" s="56"/>
      <c r="C84" s="71">
        <v>80</v>
      </c>
      <c r="D84" s="66" t="s">
        <v>92</v>
      </c>
    </row>
    <row r="85" spans="1:4" ht="21" customHeight="1" thickBot="1" x14ac:dyDescent="0.3">
      <c r="A85" s="55"/>
      <c r="B85" s="56"/>
      <c r="C85" s="71">
        <v>80</v>
      </c>
      <c r="D85" s="66" t="s">
        <v>93</v>
      </c>
    </row>
    <row r="86" spans="1:4" ht="21" customHeight="1" thickBot="1" x14ac:dyDescent="0.3">
      <c r="A86" s="55"/>
      <c r="B86" s="56"/>
      <c r="C86" s="71">
        <v>80</v>
      </c>
      <c r="D86" s="66" t="s">
        <v>94</v>
      </c>
    </row>
    <row r="87" spans="1:4" ht="21" customHeight="1" thickBot="1" x14ac:dyDescent="0.3">
      <c r="A87" s="55"/>
      <c r="B87" s="56"/>
      <c r="C87" s="71">
        <v>80</v>
      </c>
      <c r="D87" s="66" t="s">
        <v>95</v>
      </c>
    </row>
    <row r="88" spans="1:4" ht="21" customHeight="1" thickBot="1" x14ac:dyDescent="0.3">
      <c r="A88" s="57"/>
      <c r="B88" s="58"/>
      <c r="C88" s="71">
        <v>80</v>
      </c>
      <c r="D88" s="66" t="s">
        <v>110</v>
      </c>
    </row>
    <row r="89" spans="1:4" ht="21" customHeight="1" thickBot="1" x14ac:dyDescent="0.3">
      <c r="A89" s="54" t="s">
        <v>99</v>
      </c>
      <c r="B89" s="70" t="s">
        <v>108</v>
      </c>
      <c r="C89" s="71">
        <v>130</v>
      </c>
      <c r="D89" s="66" t="s">
        <v>83</v>
      </c>
    </row>
    <row r="90" spans="1:4" ht="21" customHeight="1" thickBot="1" x14ac:dyDescent="0.3">
      <c r="A90" s="55"/>
      <c r="B90" s="56"/>
      <c r="C90" s="71">
        <v>130</v>
      </c>
      <c r="D90" s="66" t="s">
        <v>84</v>
      </c>
    </row>
    <row r="91" spans="1:4" ht="21" customHeight="1" thickBot="1" x14ac:dyDescent="0.3">
      <c r="A91" s="55"/>
      <c r="B91" s="56"/>
      <c r="C91" s="71">
        <v>130</v>
      </c>
      <c r="D91" s="66" t="s">
        <v>85</v>
      </c>
    </row>
    <row r="92" spans="1:4" ht="21" customHeight="1" thickBot="1" x14ac:dyDescent="0.3">
      <c r="A92" s="55"/>
      <c r="B92" s="56"/>
      <c r="C92" s="71">
        <v>130</v>
      </c>
      <c r="D92" s="66" t="s">
        <v>86</v>
      </c>
    </row>
    <row r="93" spans="1:4" ht="21" customHeight="1" thickBot="1" x14ac:dyDescent="0.3">
      <c r="A93" s="55"/>
      <c r="B93" s="56"/>
      <c r="C93" s="71">
        <v>130</v>
      </c>
      <c r="D93" s="66" t="s">
        <v>87</v>
      </c>
    </row>
    <row r="94" spans="1:4" ht="21" customHeight="1" thickBot="1" x14ac:dyDescent="0.3">
      <c r="A94" s="55"/>
      <c r="B94" s="56"/>
      <c r="C94" s="71">
        <v>130</v>
      </c>
      <c r="D94" s="66" t="s">
        <v>88</v>
      </c>
    </row>
    <row r="95" spans="1:4" ht="21" customHeight="1" thickBot="1" x14ac:dyDescent="0.3">
      <c r="A95" s="55"/>
      <c r="B95" s="56"/>
      <c r="C95" s="71">
        <v>130</v>
      </c>
      <c r="D95" s="66" t="s">
        <v>89</v>
      </c>
    </row>
    <row r="96" spans="1:4" ht="21" customHeight="1" thickBot="1" x14ac:dyDescent="0.3">
      <c r="A96" s="55"/>
      <c r="B96" s="56"/>
      <c r="C96" s="71">
        <v>130</v>
      </c>
      <c r="D96" s="66" t="s">
        <v>90</v>
      </c>
    </row>
    <row r="97" spans="1:4" ht="21" customHeight="1" thickBot="1" x14ac:dyDescent="0.3">
      <c r="A97" s="55"/>
      <c r="B97" s="56"/>
      <c r="C97" s="71">
        <v>130</v>
      </c>
      <c r="D97" s="66" t="s">
        <v>91</v>
      </c>
    </row>
    <row r="98" spans="1:4" ht="21" customHeight="1" thickBot="1" x14ac:dyDescent="0.3">
      <c r="A98" s="55"/>
      <c r="B98" s="56"/>
      <c r="C98" s="71">
        <v>130</v>
      </c>
      <c r="D98" s="66" t="s">
        <v>92</v>
      </c>
    </row>
    <row r="99" spans="1:4" ht="21" customHeight="1" thickBot="1" x14ac:dyDescent="0.3">
      <c r="A99" s="55"/>
      <c r="B99" s="56"/>
      <c r="C99" s="71">
        <v>130</v>
      </c>
      <c r="D99" s="66" t="s">
        <v>93</v>
      </c>
    </row>
    <row r="100" spans="1:4" ht="21" customHeight="1" thickBot="1" x14ac:dyDescent="0.3">
      <c r="A100" s="55"/>
      <c r="B100" s="56"/>
      <c r="C100" s="71">
        <v>130</v>
      </c>
      <c r="D100" s="66" t="s">
        <v>94</v>
      </c>
    </row>
    <row r="101" spans="1:4" ht="21" customHeight="1" thickBot="1" x14ac:dyDescent="0.3">
      <c r="A101" s="55"/>
      <c r="B101" s="56"/>
      <c r="C101" s="71">
        <v>130</v>
      </c>
      <c r="D101" s="66" t="s">
        <v>95</v>
      </c>
    </row>
    <row r="102" spans="1:4" ht="21" customHeight="1" thickBot="1" x14ac:dyDescent="0.3">
      <c r="A102" s="57"/>
      <c r="B102" s="58"/>
      <c r="C102" s="71">
        <v>130</v>
      </c>
      <c r="D102" s="66" t="s">
        <v>110</v>
      </c>
    </row>
    <row r="103" spans="1:4" ht="21" customHeight="1" thickBot="1" x14ac:dyDescent="0.3">
      <c r="A103" s="54" t="s">
        <v>100</v>
      </c>
      <c r="B103" s="74" t="s">
        <v>109</v>
      </c>
      <c r="C103" s="75">
        <v>70</v>
      </c>
      <c r="D103" s="66" t="s">
        <v>83</v>
      </c>
    </row>
    <row r="104" spans="1:4" ht="21" customHeight="1" thickBot="1" x14ac:dyDescent="0.3">
      <c r="A104" s="55"/>
      <c r="B104" s="62"/>
      <c r="C104" s="75">
        <v>70</v>
      </c>
      <c r="D104" s="66" t="s">
        <v>84</v>
      </c>
    </row>
    <row r="105" spans="1:4" ht="21" customHeight="1" thickBot="1" x14ac:dyDescent="0.3">
      <c r="A105" s="55"/>
      <c r="B105" s="62"/>
      <c r="C105" s="75">
        <v>70</v>
      </c>
      <c r="D105" s="66" t="s">
        <v>85</v>
      </c>
    </row>
    <row r="106" spans="1:4" ht="21" customHeight="1" thickBot="1" x14ac:dyDescent="0.3">
      <c r="A106" s="55"/>
      <c r="B106" s="62"/>
      <c r="C106" s="75">
        <v>70</v>
      </c>
      <c r="D106" s="66" t="s">
        <v>86</v>
      </c>
    </row>
    <row r="107" spans="1:4" ht="21" customHeight="1" thickBot="1" x14ac:dyDescent="0.3">
      <c r="A107" s="55"/>
      <c r="B107" s="62"/>
      <c r="C107" s="75">
        <v>70</v>
      </c>
      <c r="D107" s="66" t="s">
        <v>87</v>
      </c>
    </row>
    <row r="108" spans="1:4" ht="21" customHeight="1" thickBot="1" x14ac:dyDescent="0.3">
      <c r="A108" s="55"/>
      <c r="B108" s="62"/>
      <c r="C108" s="75">
        <v>70</v>
      </c>
      <c r="D108" s="66" t="s">
        <v>88</v>
      </c>
    </row>
    <row r="109" spans="1:4" ht="21" customHeight="1" thickBot="1" x14ac:dyDescent="0.3">
      <c r="A109" s="55"/>
      <c r="B109" s="62"/>
      <c r="C109" s="75">
        <v>70</v>
      </c>
      <c r="D109" s="66" t="s">
        <v>89</v>
      </c>
    </row>
    <row r="110" spans="1:4" ht="21" customHeight="1" thickBot="1" x14ac:dyDescent="0.3">
      <c r="A110" s="55"/>
      <c r="B110" s="62"/>
      <c r="C110" s="75">
        <v>70</v>
      </c>
      <c r="D110" s="66" t="s">
        <v>90</v>
      </c>
    </row>
    <row r="111" spans="1:4" ht="21" customHeight="1" thickBot="1" x14ac:dyDescent="0.3">
      <c r="A111" s="55"/>
      <c r="B111" s="62"/>
      <c r="C111" s="75">
        <v>70</v>
      </c>
      <c r="D111" s="66" t="s">
        <v>91</v>
      </c>
    </row>
    <row r="112" spans="1:4" ht="21" customHeight="1" thickBot="1" x14ac:dyDescent="0.3">
      <c r="A112" s="55"/>
      <c r="B112" s="62"/>
      <c r="C112" s="75">
        <v>70</v>
      </c>
      <c r="D112" s="66" t="s">
        <v>92</v>
      </c>
    </row>
    <row r="113" spans="1:4" ht="21" customHeight="1" thickBot="1" x14ac:dyDescent="0.3">
      <c r="A113" s="55"/>
      <c r="B113" s="62"/>
      <c r="C113" s="75">
        <v>70</v>
      </c>
      <c r="D113" s="66" t="s">
        <v>93</v>
      </c>
    </row>
    <row r="114" spans="1:4" ht="21" customHeight="1" thickBot="1" x14ac:dyDescent="0.3">
      <c r="A114" s="55"/>
      <c r="B114" s="62"/>
      <c r="C114" s="75">
        <v>70</v>
      </c>
      <c r="D114" s="66" t="s">
        <v>94</v>
      </c>
    </row>
    <row r="115" spans="1:4" ht="21" customHeight="1" thickBot="1" x14ac:dyDescent="0.3">
      <c r="A115" s="55"/>
      <c r="B115" s="62"/>
      <c r="C115" s="75">
        <v>70</v>
      </c>
      <c r="D115" s="66" t="s">
        <v>95</v>
      </c>
    </row>
    <row r="116" spans="1:4" ht="21" customHeight="1" thickBot="1" x14ac:dyDescent="0.3">
      <c r="A116" s="57"/>
      <c r="B116" s="63"/>
      <c r="C116" s="75">
        <v>70</v>
      </c>
      <c r="D116" s="66" t="s">
        <v>110</v>
      </c>
    </row>
    <row r="117" spans="1:4" x14ac:dyDescent="0.25">
      <c r="C117" s="76"/>
    </row>
    <row r="118" spans="1:4" x14ac:dyDescent="0.25">
      <c r="C118" s="76"/>
    </row>
    <row r="119" spans="1:4" x14ac:dyDescent="0.25">
      <c r="C119" s="76"/>
    </row>
    <row r="120" spans="1:4" ht="15.75" thickBot="1" x14ac:dyDescent="0.3">
      <c r="C120" s="76"/>
    </row>
    <row r="121" spans="1:4" ht="15.75" thickBot="1" x14ac:dyDescent="0.3">
      <c r="C121" s="64" t="s">
        <v>101</v>
      </c>
      <c r="D121" s="65"/>
    </row>
    <row r="122" spans="1:4" ht="27.75" customHeight="1" thickBot="1" x14ac:dyDescent="0.3">
      <c r="C122" s="77">
        <f t="shared" ref="C122:C135" si="0">SUM(C5+C19+C33+C47+C61+C75+C89+C103)</f>
        <v>670</v>
      </c>
      <c r="D122" s="66" t="s">
        <v>83</v>
      </c>
    </row>
    <row r="123" spans="1:4" ht="21.75" customHeight="1" thickBot="1" x14ac:dyDescent="0.3">
      <c r="C123" s="77">
        <f t="shared" si="0"/>
        <v>670</v>
      </c>
      <c r="D123" s="66" t="s">
        <v>84</v>
      </c>
    </row>
    <row r="124" spans="1:4" ht="21.75" customHeight="1" thickBot="1" x14ac:dyDescent="0.3">
      <c r="C124" s="77">
        <f t="shared" si="0"/>
        <v>670</v>
      </c>
      <c r="D124" s="66" t="s">
        <v>85</v>
      </c>
    </row>
    <row r="125" spans="1:4" ht="21" customHeight="1" thickBot="1" x14ac:dyDescent="0.3">
      <c r="C125" s="77">
        <f t="shared" si="0"/>
        <v>670</v>
      </c>
      <c r="D125" s="66" t="s">
        <v>86</v>
      </c>
    </row>
    <row r="126" spans="1:4" ht="18" customHeight="1" thickBot="1" x14ac:dyDescent="0.3">
      <c r="C126" s="77">
        <f t="shared" si="0"/>
        <v>670</v>
      </c>
      <c r="D126" s="66" t="s">
        <v>87</v>
      </c>
    </row>
    <row r="127" spans="1:4" ht="21.75" customHeight="1" thickBot="1" x14ac:dyDescent="0.3">
      <c r="C127" s="77">
        <f t="shared" si="0"/>
        <v>670</v>
      </c>
      <c r="D127" s="66" t="s">
        <v>88</v>
      </c>
    </row>
    <row r="128" spans="1:4" ht="21.75" customHeight="1" thickBot="1" x14ac:dyDescent="0.3">
      <c r="C128" s="77">
        <f t="shared" si="0"/>
        <v>670</v>
      </c>
      <c r="D128" s="66" t="s">
        <v>89</v>
      </c>
    </row>
    <row r="129" spans="3:4" ht="21" customHeight="1" thickBot="1" x14ac:dyDescent="0.3">
      <c r="C129" s="77">
        <f t="shared" si="0"/>
        <v>670</v>
      </c>
      <c r="D129" s="66" t="s">
        <v>90</v>
      </c>
    </row>
    <row r="130" spans="3:4" ht="24" customHeight="1" thickBot="1" x14ac:dyDescent="0.3">
      <c r="C130" s="77">
        <f t="shared" si="0"/>
        <v>670</v>
      </c>
      <c r="D130" s="66" t="s">
        <v>91</v>
      </c>
    </row>
    <row r="131" spans="3:4" ht="24" customHeight="1" thickBot="1" x14ac:dyDescent="0.3">
      <c r="C131" s="77">
        <f t="shared" si="0"/>
        <v>670</v>
      </c>
      <c r="D131" s="66" t="s">
        <v>92</v>
      </c>
    </row>
    <row r="132" spans="3:4" ht="20.25" customHeight="1" thickBot="1" x14ac:dyDescent="0.3">
      <c r="C132" s="77">
        <f t="shared" si="0"/>
        <v>670</v>
      </c>
      <c r="D132" s="66" t="s">
        <v>93</v>
      </c>
    </row>
    <row r="133" spans="3:4" ht="23.25" customHeight="1" thickBot="1" x14ac:dyDescent="0.3">
      <c r="C133" s="77">
        <f t="shared" si="0"/>
        <v>670</v>
      </c>
      <c r="D133" s="66" t="s">
        <v>94</v>
      </c>
    </row>
    <row r="134" spans="3:4" ht="21.75" customHeight="1" thickBot="1" x14ac:dyDescent="0.3">
      <c r="C134" s="77">
        <f t="shared" si="0"/>
        <v>670</v>
      </c>
      <c r="D134" s="66" t="s">
        <v>95</v>
      </c>
    </row>
    <row r="135" spans="3:4" ht="21.75" customHeight="1" thickBot="1" x14ac:dyDescent="0.3">
      <c r="C135" s="77">
        <f t="shared" si="0"/>
        <v>670</v>
      </c>
      <c r="D135" s="66" t="s">
        <v>110</v>
      </c>
    </row>
  </sheetData>
  <mergeCells count="18">
    <mergeCell ref="B2:D2"/>
    <mergeCell ref="A89:A102"/>
    <mergeCell ref="B89:B102"/>
    <mergeCell ref="A103:A116"/>
    <mergeCell ref="B103:B116"/>
    <mergeCell ref="C121:D121"/>
    <mergeCell ref="A47:A60"/>
    <mergeCell ref="B47:B60"/>
    <mergeCell ref="A61:A74"/>
    <mergeCell ref="B61:B74"/>
    <mergeCell ref="A75:A88"/>
    <mergeCell ref="B75:B88"/>
    <mergeCell ref="A5:A18"/>
    <mergeCell ref="B5:B18"/>
    <mergeCell ref="A19:A32"/>
    <mergeCell ref="B19:B32"/>
    <mergeCell ref="A33:A46"/>
    <mergeCell ref="B33:B4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8EB5A24D907742A151664C26FA8A08" ma:contentTypeVersion="14" ma:contentTypeDescription="Create a new document." ma:contentTypeScope="" ma:versionID="13320f879bc0bb4d3cd2ff3982bc3481">
  <xsd:schema xmlns:xsd="http://www.w3.org/2001/XMLSchema" xmlns:xs="http://www.w3.org/2001/XMLSchema" xmlns:p="http://schemas.microsoft.com/office/2006/metadata/properties" xmlns:ns3="62f26841-f5f5-4e74-87d7-d8bb5904fa89" xmlns:ns4="98e5df97-b51f-4247-a267-003aff88aff3" targetNamespace="http://schemas.microsoft.com/office/2006/metadata/properties" ma:root="true" ma:fieldsID="1c4200ea2ad81548b1ecd88dd2ee43de" ns3:_="" ns4:_="">
    <xsd:import namespace="62f26841-f5f5-4e74-87d7-d8bb5904fa89"/>
    <xsd:import namespace="98e5df97-b51f-4247-a267-003aff88af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26841-f5f5-4e74-87d7-d8bb5904f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e5df97-b51f-4247-a267-003aff88aff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0BEA1C-83AA-40EA-BE0D-81DE0C28BC77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98e5df97-b51f-4247-a267-003aff88aff3"/>
    <ds:schemaRef ds:uri="http://schemas.openxmlformats.org/package/2006/metadata/core-properties"/>
    <ds:schemaRef ds:uri="http://schemas.microsoft.com/office/infopath/2007/PartnerControls"/>
    <ds:schemaRef ds:uri="62f26841-f5f5-4e74-87d7-d8bb5904fa8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F9972DB-119F-4081-8D55-0D2AADAC01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175513-ACFE-4215-95AA-37E080D09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f26841-f5f5-4e74-87d7-d8bb5904fa89"/>
    <ds:schemaRef ds:uri="98e5df97-b51f-4247-a267-003aff88af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KITS No. 1 MANABÍ</vt:lpstr>
      <vt:lpstr>KITS No. 2 MANABÍ</vt:lpstr>
      <vt:lpstr>GUAYAQUIL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Cayetano</dc:creator>
  <cp:lastModifiedBy>Karina Andrade</cp:lastModifiedBy>
  <dcterms:created xsi:type="dcterms:W3CDTF">2021-08-25T17:53:09Z</dcterms:created>
  <dcterms:modified xsi:type="dcterms:W3CDTF">2021-09-02T02:57:16Z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0x0101004C8EB5A24D907742A151664C26FA8A08</vt:lpwstr>
  </property>
</Properties>
</file>